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4" i="1"/>
  <c r="A15" i="1" s="1"/>
  <c r="A13" i="1"/>
  <c r="C5" i="1"/>
  <c r="E11" i="1" l="1"/>
  <c r="D11" i="1" s="1"/>
  <c r="F11" i="1" s="1"/>
  <c r="B12" i="1" s="1"/>
  <c r="E12" i="1" s="1"/>
  <c r="D12" i="1" s="1"/>
  <c r="F12" i="1" s="1"/>
  <c r="B13" i="1" s="1"/>
  <c r="A12" i="1"/>
  <c r="C6" i="1"/>
  <c r="E13" i="1" l="1"/>
  <c r="D13" i="1" s="1"/>
  <c r="F13" i="1" s="1"/>
  <c r="B14" i="1" s="1"/>
  <c r="E14" i="1" l="1"/>
  <c r="C7" i="1"/>
  <c r="D14" i="1" l="1"/>
  <c r="F14" i="1" s="1"/>
  <c r="B15" i="1" s="1"/>
  <c r="E15" i="1" l="1"/>
  <c r="D15" i="1" l="1"/>
  <c r="F15" i="1" s="1"/>
  <c r="B16" i="1" s="1"/>
  <c r="E16" i="1" l="1"/>
  <c r="D16" i="1" l="1"/>
  <c r="F16" i="1" s="1"/>
  <c r="B17" i="1" s="1"/>
  <c r="E17" i="1" l="1"/>
  <c r="D17" i="1" l="1"/>
  <c r="F17" i="1" s="1"/>
  <c r="B18" i="1" s="1"/>
  <c r="E18" i="1" l="1"/>
  <c r="D18" i="1" l="1"/>
  <c r="F18" i="1" s="1"/>
  <c r="B19" i="1" s="1"/>
  <c r="E19" i="1" l="1"/>
  <c r="D19" i="1" s="1"/>
  <c r="F19" i="1" s="1"/>
  <c r="B20" i="1" s="1"/>
  <c r="E20" i="1" l="1"/>
  <c r="D20" i="1" s="1"/>
  <c r="F20" i="1" s="1"/>
  <c r="B21" i="1" s="1"/>
  <c r="E21" i="1" l="1"/>
  <c r="D21" i="1" s="1"/>
  <c r="F21" i="1" s="1"/>
  <c r="B22" i="1" s="1"/>
  <c r="E22" i="1" l="1"/>
  <c r="D22" i="1" s="1"/>
  <c r="F22" i="1" s="1"/>
  <c r="B23" i="1" s="1"/>
  <c r="E23" i="1" l="1"/>
  <c r="D23" i="1" s="1"/>
  <c r="F23" i="1" s="1"/>
  <c r="B24" i="1" s="1"/>
  <c r="E24" i="1" l="1"/>
  <c r="D24" i="1" s="1"/>
  <c r="F24" i="1" s="1"/>
  <c r="B25" i="1" s="1"/>
  <c r="E25" i="1" l="1"/>
  <c r="D25" i="1" s="1"/>
  <c r="F25" i="1" s="1"/>
  <c r="B26" i="1" s="1"/>
  <c r="E26" i="1" l="1"/>
  <c r="D26" i="1" s="1"/>
  <c r="F26" i="1" s="1"/>
  <c r="B27" i="1" s="1"/>
  <c r="E27" i="1" l="1"/>
  <c r="D27" i="1" s="1"/>
  <c r="F27" i="1" s="1"/>
  <c r="B28" i="1" s="1"/>
  <c r="E28" i="1" l="1"/>
  <c r="D28" i="1" s="1"/>
  <c r="F28" i="1" s="1"/>
  <c r="B29" i="1" s="1"/>
  <c r="E29" i="1" l="1"/>
  <c r="D29" i="1" s="1"/>
  <c r="F29" i="1" s="1"/>
  <c r="B30" i="1" s="1"/>
  <c r="E30" i="1" l="1"/>
  <c r="D30" i="1" s="1"/>
  <c r="F30" i="1" s="1"/>
  <c r="B31" i="1" s="1"/>
  <c r="E31" i="1" l="1"/>
  <c r="D31" i="1" s="1"/>
  <c r="F31" i="1" s="1"/>
  <c r="B32" i="1" s="1"/>
  <c r="E32" i="1" l="1"/>
  <c r="D32" i="1" s="1"/>
  <c r="F32" i="1" s="1"/>
  <c r="B33" i="1" s="1"/>
  <c r="E33" i="1" l="1"/>
  <c r="D33" i="1" s="1"/>
  <c r="F33" i="1" s="1"/>
  <c r="B34" i="1" s="1"/>
  <c r="E34" i="1" l="1"/>
  <c r="D34" i="1" s="1"/>
  <c r="F34" i="1" s="1"/>
  <c r="B35" i="1" s="1"/>
  <c r="E35" i="1" l="1"/>
  <c r="D35" i="1" s="1"/>
  <c r="F35" i="1" s="1"/>
  <c r="B36" i="1" s="1"/>
  <c r="E36" i="1" l="1"/>
  <c r="D36" i="1" s="1"/>
  <c r="F36" i="1" s="1"/>
  <c r="B37" i="1" s="1"/>
  <c r="E37" i="1" l="1"/>
  <c r="D37" i="1" s="1"/>
  <c r="F37" i="1" s="1"/>
  <c r="B38" i="1" s="1"/>
  <c r="E38" i="1" l="1"/>
  <c r="D38" i="1" s="1"/>
  <c r="F38" i="1" s="1"/>
  <c r="B39" i="1" s="1"/>
  <c r="E39" i="1" l="1"/>
  <c r="D39" i="1" s="1"/>
  <c r="F39" i="1" s="1"/>
  <c r="B40" i="1" s="1"/>
  <c r="E40" i="1" l="1"/>
  <c r="D40" i="1" s="1"/>
  <c r="F40" i="1" s="1"/>
  <c r="B41" i="1" s="1"/>
  <c r="F41" i="1" l="1"/>
  <c r="B42" i="1" s="1"/>
  <c r="E41" i="1"/>
  <c r="D41" i="1" s="1"/>
  <c r="E42" i="1" l="1"/>
  <c r="D42" i="1" s="1"/>
  <c r="F42" i="1" s="1"/>
  <c r="B43" i="1" s="1"/>
  <c r="E43" i="1" l="1"/>
  <c r="D43" i="1" s="1"/>
  <c r="F43" i="1" s="1"/>
  <c r="B44" i="1" s="1"/>
  <c r="E44" i="1" l="1"/>
  <c r="D44" i="1" s="1"/>
  <c r="F44" i="1" s="1"/>
  <c r="B45" i="1" s="1"/>
  <c r="E45" i="1" l="1"/>
  <c r="D45" i="1" s="1"/>
  <c r="F45" i="1" s="1"/>
  <c r="B46" i="1" s="1"/>
  <c r="E46" i="1" l="1"/>
  <c r="D46" i="1" s="1"/>
  <c r="F46" i="1" s="1"/>
  <c r="B47" i="1" s="1"/>
  <c r="E47" i="1" l="1"/>
  <c r="D47" i="1" s="1"/>
  <c r="F47" i="1" s="1"/>
  <c r="B48" i="1" s="1"/>
  <c r="E48" i="1" l="1"/>
  <c r="D48" i="1" s="1"/>
  <c r="F48" i="1" s="1"/>
  <c r="B49" i="1" s="1"/>
  <c r="E49" i="1" l="1"/>
  <c r="D49" i="1" s="1"/>
  <c r="F49" i="1" s="1"/>
  <c r="B50" i="1" s="1"/>
  <c r="E50" i="1" l="1"/>
  <c r="D50" i="1" s="1"/>
  <c r="F50" i="1" s="1"/>
  <c r="B51" i="1" s="1"/>
  <c r="E51" i="1" l="1"/>
  <c r="D51" i="1" s="1"/>
  <c r="F51" i="1" s="1"/>
  <c r="B52" i="1" s="1"/>
  <c r="E52" i="1" l="1"/>
  <c r="D52" i="1" s="1"/>
  <c r="F52" i="1" s="1"/>
  <c r="B53" i="1" s="1"/>
  <c r="E53" i="1" l="1"/>
  <c r="D53" i="1" s="1"/>
  <c r="F53" i="1" s="1"/>
  <c r="B54" i="1" s="1"/>
  <c r="E54" i="1" l="1"/>
  <c r="D54" i="1" s="1"/>
  <c r="F54" i="1" s="1"/>
  <c r="B55" i="1" s="1"/>
  <c r="E55" i="1" l="1"/>
  <c r="D55" i="1" s="1"/>
  <c r="F55" i="1" s="1"/>
  <c r="B56" i="1" s="1"/>
  <c r="E56" i="1" l="1"/>
  <c r="D56" i="1" s="1"/>
  <c r="F56" i="1" s="1"/>
  <c r="B57" i="1" s="1"/>
  <c r="E57" i="1" l="1"/>
  <c r="D57" i="1" s="1"/>
  <c r="F57" i="1" s="1"/>
  <c r="B58" i="1" s="1"/>
  <c r="E58" i="1" l="1"/>
  <c r="D58" i="1" s="1"/>
  <c r="F58" i="1" s="1"/>
  <c r="B59" i="1" s="1"/>
  <c r="E59" i="1" l="1"/>
  <c r="D59" i="1" s="1"/>
  <c r="F59" i="1" s="1"/>
  <c r="B60" i="1" s="1"/>
  <c r="E60" i="1" l="1"/>
  <c r="D60" i="1" s="1"/>
  <c r="F60" i="1" s="1"/>
  <c r="B61" i="1" s="1"/>
  <c r="E61" i="1" l="1"/>
  <c r="D61" i="1" s="1"/>
  <c r="F61" i="1" s="1"/>
  <c r="B62" i="1" s="1"/>
  <c r="E62" i="1" l="1"/>
  <c r="D62" i="1" s="1"/>
  <c r="F62" i="1" s="1"/>
  <c r="B63" i="1" s="1"/>
  <c r="E63" i="1" l="1"/>
  <c r="D63" i="1" s="1"/>
  <c r="F63" i="1" s="1"/>
  <c r="B64" i="1" s="1"/>
  <c r="E64" i="1" l="1"/>
  <c r="D64" i="1" s="1"/>
  <c r="F64" i="1" s="1"/>
  <c r="B65" i="1" s="1"/>
  <c r="E65" i="1" l="1"/>
  <c r="D65" i="1" s="1"/>
  <c r="F65" i="1" s="1"/>
  <c r="B66" i="1" s="1"/>
  <c r="E66" i="1" l="1"/>
  <c r="D66" i="1" s="1"/>
  <c r="F66" i="1" s="1"/>
  <c r="B67" i="1" s="1"/>
  <c r="E67" i="1" l="1"/>
  <c r="D67" i="1" s="1"/>
  <c r="F67" i="1" s="1"/>
  <c r="B68" i="1" s="1"/>
  <c r="E68" i="1" l="1"/>
  <c r="D68" i="1" s="1"/>
  <c r="F68" i="1" s="1"/>
  <c r="B69" i="1" s="1"/>
  <c r="F69" i="1" l="1"/>
  <c r="B70" i="1" s="1"/>
  <c r="E69" i="1"/>
  <c r="D69" i="1" s="1"/>
  <c r="E70" i="1" l="1"/>
  <c r="D70" i="1" s="1"/>
  <c r="F70" i="1" s="1"/>
  <c r="B71" i="1" s="1"/>
  <c r="E71" i="1" l="1"/>
  <c r="D71" i="1" s="1"/>
  <c r="F71" i="1" s="1"/>
  <c r="B72" i="1" s="1"/>
  <c r="E72" i="1" l="1"/>
  <c r="D72" i="1" s="1"/>
  <c r="F72" i="1" s="1"/>
  <c r="B73" i="1" s="1"/>
  <c r="E73" i="1" l="1"/>
  <c r="D73" i="1" s="1"/>
  <c r="F73" i="1" s="1"/>
  <c r="B74" i="1" s="1"/>
  <c r="E74" i="1" l="1"/>
  <c r="D74" i="1" s="1"/>
  <c r="F74" i="1" s="1"/>
  <c r="B75" i="1" s="1"/>
  <c r="E75" i="1" l="1"/>
  <c r="D75" i="1" s="1"/>
  <c r="F75" i="1" s="1"/>
  <c r="B76" i="1" s="1"/>
  <c r="E76" i="1" l="1"/>
  <c r="D76" i="1" s="1"/>
  <c r="F76" i="1" s="1"/>
  <c r="B77" i="1" s="1"/>
  <c r="E77" i="1" l="1"/>
  <c r="D77" i="1" s="1"/>
  <c r="F77" i="1" s="1"/>
  <c r="B78" i="1" s="1"/>
  <c r="E78" i="1" l="1"/>
  <c r="D78" i="1" s="1"/>
  <c r="F78" i="1" s="1"/>
  <c r="B79" i="1" s="1"/>
  <c r="E79" i="1" l="1"/>
  <c r="D79" i="1" s="1"/>
  <c r="F79" i="1" s="1"/>
  <c r="B80" i="1" s="1"/>
  <c r="E80" i="1" l="1"/>
  <c r="D80" i="1" s="1"/>
  <c r="F80" i="1" s="1"/>
  <c r="B81" i="1" s="1"/>
  <c r="E81" i="1" l="1"/>
  <c r="D81" i="1" s="1"/>
  <c r="F81" i="1" s="1"/>
  <c r="B82" i="1" s="1"/>
  <c r="E82" i="1" l="1"/>
  <c r="D82" i="1" s="1"/>
  <c r="F82" i="1" s="1"/>
  <c r="B83" i="1" s="1"/>
  <c r="F83" i="1" l="1"/>
  <c r="B84" i="1" s="1"/>
  <c r="E83" i="1"/>
  <c r="D83" i="1" s="1"/>
  <c r="E84" i="1" l="1"/>
  <c r="D84" i="1" s="1"/>
  <c r="F84" i="1" s="1"/>
  <c r="B85" i="1" s="1"/>
  <c r="E85" i="1" l="1"/>
  <c r="D85" i="1" s="1"/>
  <c r="F85" i="1" s="1"/>
  <c r="B86" i="1" s="1"/>
  <c r="E86" i="1" l="1"/>
  <c r="D86" i="1" s="1"/>
  <c r="F86" i="1" s="1"/>
  <c r="B87" i="1" s="1"/>
  <c r="E87" i="1" l="1"/>
  <c r="D87" i="1" s="1"/>
  <c r="F87" i="1" s="1"/>
  <c r="B88" i="1" s="1"/>
  <c r="E88" i="1" l="1"/>
  <c r="D88" i="1" s="1"/>
  <c r="F88" i="1" s="1"/>
  <c r="B89" i="1" s="1"/>
  <c r="E89" i="1" l="1"/>
  <c r="D89" i="1" s="1"/>
  <c r="F89" i="1" s="1"/>
  <c r="B90" i="1" s="1"/>
  <c r="E90" i="1" l="1"/>
  <c r="D90" i="1" s="1"/>
  <c r="F90" i="1" s="1"/>
  <c r="B91" i="1" s="1"/>
  <c r="F91" i="1" l="1"/>
  <c r="B92" i="1" s="1"/>
  <c r="E91" i="1"/>
  <c r="D91" i="1" s="1"/>
  <c r="E92" i="1" l="1"/>
  <c r="D92" i="1" s="1"/>
  <c r="F92" i="1" s="1"/>
  <c r="B93" i="1" s="1"/>
  <c r="E93" i="1" l="1"/>
  <c r="D93" i="1" s="1"/>
  <c r="F93" i="1" s="1"/>
  <c r="B94" i="1" s="1"/>
  <c r="E94" i="1" l="1"/>
  <c r="D94" i="1" s="1"/>
  <c r="F94" i="1" s="1"/>
  <c r="B95" i="1" s="1"/>
  <c r="E95" i="1" l="1"/>
  <c r="D95" i="1" s="1"/>
  <c r="F95" i="1" s="1"/>
  <c r="B96" i="1" s="1"/>
  <c r="E96" i="1" l="1"/>
  <c r="D96" i="1" s="1"/>
  <c r="F96" i="1" s="1"/>
  <c r="B97" i="1" s="1"/>
  <c r="E97" i="1" l="1"/>
  <c r="D97" i="1" s="1"/>
  <c r="F97" i="1" s="1"/>
  <c r="B98" i="1" s="1"/>
  <c r="E98" i="1" l="1"/>
  <c r="D98" i="1" s="1"/>
  <c r="F98" i="1" s="1"/>
  <c r="B99" i="1" s="1"/>
  <c r="E99" i="1" l="1"/>
  <c r="D99" i="1" s="1"/>
  <c r="F99" i="1" s="1"/>
  <c r="B100" i="1" s="1"/>
  <c r="E100" i="1" l="1"/>
  <c r="D100" i="1" s="1"/>
  <c r="F100" i="1" s="1"/>
  <c r="B101" i="1" s="1"/>
  <c r="E101" i="1" l="1"/>
  <c r="D101" i="1" s="1"/>
  <c r="F101" i="1" s="1"/>
  <c r="B102" i="1" s="1"/>
  <c r="E102" i="1" l="1"/>
  <c r="D102" i="1" s="1"/>
  <c r="F102" i="1" s="1"/>
  <c r="B103" i="1" s="1"/>
  <c r="E103" i="1" l="1"/>
  <c r="D103" i="1" s="1"/>
  <c r="F103" i="1" s="1"/>
  <c r="B104" i="1" s="1"/>
  <c r="E104" i="1" l="1"/>
  <c r="D104" i="1" s="1"/>
  <c r="F104" i="1" s="1"/>
  <c r="B105" i="1" s="1"/>
  <c r="E105" i="1" l="1"/>
  <c r="D105" i="1" s="1"/>
  <c r="F105" i="1" s="1"/>
  <c r="B106" i="1" s="1"/>
  <c r="E106" i="1" l="1"/>
  <c r="D106" i="1" s="1"/>
  <c r="F106" i="1" s="1"/>
  <c r="B107" i="1" s="1"/>
  <c r="E107" i="1" l="1"/>
  <c r="D107" i="1" s="1"/>
  <c r="F107" i="1" s="1"/>
  <c r="B108" i="1" s="1"/>
  <c r="E108" i="1" l="1"/>
  <c r="D108" i="1" s="1"/>
  <c r="F108" i="1" s="1"/>
  <c r="B109" i="1" s="1"/>
  <c r="E109" i="1" l="1"/>
  <c r="D109" i="1" s="1"/>
  <c r="F109" i="1" s="1"/>
  <c r="B110" i="1" s="1"/>
  <c r="E110" i="1" l="1"/>
  <c r="D110" i="1" s="1"/>
  <c r="F110" i="1" s="1"/>
  <c r="B111" i="1" s="1"/>
  <c r="E111" i="1" l="1"/>
  <c r="D111" i="1" s="1"/>
  <c r="F111" i="1" s="1"/>
  <c r="B112" i="1" s="1"/>
  <c r="E112" i="1" l="1"/>
  <c r="D112" i="1" s="1"/>
  <c r="F112" i="1" s="1"/>
  <c r="B113" i="1" s="1"/>
  <c r="E113" i="1" l="1"/>
  <c r="D113" i="1" s="1"/>
  <c r="F113" i="1" s="1"/>
  <c r="B114" i="1" s="1"/>
  <c r="E114" i="1" l="1"/>
  <c r="D114" i="1" s="1"/>
  <c r="F114" i="1" s="1"/>
  <c r="B115" i="1" s="1"/>
  <c r="E115" i="1" l="1"/>
  <c r="D115" i="1" s="1"/>
  <c r="F115" i="1" s="1"/>
  <c r="B116" i="1" s="1"/>
  <c r="E116" i="1" l="1"/>
  <c r="D116" i="1" s="1"/>
  <c r="F116" i="1" s="1"/>
  <c r="B117" i="1" s="1"/>
  <c r="E117" i="1" l="1"/>
  <c r="D117" i="1" s="1"/>
  <c r="F117" i="1" s="1"/>
  <c r="B118" i="1" s="1"/>
  <c r="E118" i="1" l="1"/>
  <c r="D118" i="1" s="1"/>
  <c r="F118" i="1" s="1"/>
  <c r="B119" i="1" s="1"/>
  <c r="E119" i="1" l="1"/>
  <c r="D119" i="1" s="1"/>
  <c r="F119" i="1" s="1"/>
  <c r="B120" i="1" s="1"/>
  <c r="E120" i="1" l="1"/>
  <c r="D120" i="1" s="1"/>
  <c r="F120" i="1" s="1"/>
  <c r="B121" i="1" s="1"/>
  <c r="E121" i="1" l="1"/>
  <c r="D121" i="1" s="1"/>
  <c r="F121" i="1" s="1"/>
  <c r="B122" i="1" s="1"/>
  <c r="E122" i="1" l="1"/>
  <c r="D122" i="1" s="1"/>
  <c r="F122" i="1" s="1"/>
  <c r="B123" i="1" s="1"/>
  <c r="E123" i="1" l="1"/>
  <c r="D123" i="1" s="1"/>
  <c r="F123" i="1" s="1"/>
  <c r="C8" i="1" l="1"/>
</calcChain>
</file>

<file path=xl/sharedStrings.xml><?xml version="1.0" encoding="utf-8"?>
<sst xmlns="http://schemas.openxmlformats.org/spreadsheetml/2006/main" count="14" uniqueCount="14">
  <si>
    <t>Pmt #</t>
  </si>
  <si>
    <t>Beginning Balance</t>
  </si>
  <si>
    <t>Total Payment</t>
  </si>
  <si>
    <t>Principal</t>
  </si>
  <si>
    <t>Interest</t>
  </si>
  <si>
    <t>Ending Balance</t>
  </si>
  <si>
    <t>Loan Amount</t>
  </si>
  <si>
    <t>Interest Rate (APR)</t>
  </si>
  <si>
    <t>Loan Period (years)</t>
  </si>
  <si>
    <t>Number of payments per year</t>
  </si>
  <si>
    <t>Monthly payment</t>
  </si>
  <si>
    <t>Total number of payments</t>
  </si>
  <si>
    <t>Total interest paid</t>
  </si>
  <si>
    <t>Monthly interest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</si>
</sst>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1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4" fontId="3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1" xfId="0" applyFont="1" applyBorder="1"/>
    <xf numFmtId="164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10" fontId="0" fillId="0" borderId="1" xfId="0" applyNumberFormat="1" applyBorder="1"/>
    <xf numFmtId="44" fontId="0" fillId="0" borderId="1" xfId="2" applyFont="1" applyBorder="1"/>
  </cellXfs>
  <cellStyles count="3">
    <cellStyle name="Currency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0"/>
  <sheetViews>
    <sheetView tabSelected="1" topLeftCell="A112" zoomScale="120" zoomScaleNormal="120" workbookViewId="0">
      <selection activeCell="E125" sqref="E125"/>
    </sheetView>
  </sheetViews>
  <sheetFormatPr defaultRowHeight="15" x14ac:dyDescent="0.25"/>
  <cols>
    <col min="2" max="2" width="28.5703125" customWidth="1"/>
    <col min="3" max="3" width="19.140625" customWidth="1"/>
    <col min="4" max="4" width="15.42578125" customWidth="1"/>
    <col min="5" max="6" width="15.28515625" customWidth="1"/>
  </cols>
  <sheetData>
    <row r="1" spans="1:6" x14ac:dyDescent="0.25">
      <c r="B1" s="5" t="s">
        <v>6</v>
      </c>
      <c r="C1" s="6">
        <v>225000</v>
      </c>
    </row>
    <row r="2" spans="1:6" x14ac:dyDescent="0.25">
      <c r="B2" s="5" t="s">
        <v>7</v>
      </c>
      <c r="C2" s="7">
        <v>0.09</v>
      </c>
    </row>
    <row r="3" spans="1:6" x14ac:dyDescent="0.25">
      <c r="B3" s="5" t="s">
        <v>8</v>
      </c>
      <c r="C3" s="8">
        <v>4</v>
      </c>
    </row>
    <row r="4" spans="1:6" x14ac:dyDescent="0.25">
      <c r="B4" s="5" t="s">
        <v>9</v>
      </c>
      <c r="C4" s="8">
        <v>12</v>
      </c>
    </row>
    <row r="5" spans="1:6" x14ac:dyDescent="0.25">
      <c r="B5" s="5" t="s">
        <v>13</v>
      </c>
      <c r="C5" s="9">
        <f>0.09/12</f>
        <v>7.4999999999999997E-3</v>
      </c>
    </row>
    <row r="6" spans="1:6" x14ac:dyDescent="0.25">
      <c r="B6" s="5" t="s">
        <v>10</v>
      </c>
      <c r="C6" s="6">
        <f>C1*C5*(1+C5)^C7/((1+C5)^C7-1)</f>
        <v>2850.204909380594</v>
      </c>
    </row>
    <row r="7" spans="1:6" x14ac:dyDescent="0.25">
      <c r="B7" s="5" t="s">
        <v>11</v>
      </c>
      <c r="C7" s="8">
        <f>10*12</f>
        <v>120</v>
      </c>
    </row>
    <row r="8" spans="1:6" x14ac:dyDescent="0.25">
      <c r="B8" s="5" t="s">
        <v>12</v>
      </c>
      <c r="C8" s="6">
        <f>SUM(E11:E250)</f>
        <v>95489.143670451129</v>
      </c>
    </row>
    <row r="10" spans="1:6" x14ac:dyDescent="0.25">
      <c r="A10" s="4" t="s">
        <v>0</v>
      </c>
      <c r="B10" s="4" t="s">
        <v>1</v>
      </c>
      <c r="C10" s="4" t="s">
        <v>2</v>
      </c>
      <c r="D10" s="4" t="s">
        <v>3</v>
      </c>
      <c r="E10" s="4" t="s">
        <v>4</v>
      </c>
      <c r="F10" s="4" t="s">
        <v>5</v>
      </c>
    </row>
    <row r="11" spans="1:6" x14ac:dyDescent="0.25">
      <c r="A11" s="1">
        <v>1</v>
      </c>
      <c r="B11" s="3">
        <v>225000</v>
      </c>
      <c r="C11" s="2">
        <v>2850.2</v>
      </c>
      <c r="D11" s="3">
        <f>C11-E11</f>
        <v>1350.1999999999998</v>
      </c>
      <c r="E11" s="10">
        <f>0.08/12*B11</f>
        <v>1500</v>
      </c>
      <c r="F11" s="3">
        <f>B11-D11</f>
        <v>223649.8</v>
      </c>
    </row>
    <row r="12" spans="1:6" x14ac:dyDescent="0.25">
      <c r="A12">
        <f>A11+1</f>
        <v>2</v>
      </c>
      <c r="B12" s="2">
        <f>F11</f>
        <v>223649.8</v>
      </c>
      <c r="C12" s="2">
        <v>2850.2</v>
      </c>
      <c r="D12" s="3">
        <f>C12-E12</f>
        <v>1359.2013333333332</v>
      </c>
      <c r="E12" s="10">
        <f>0.08/12*B12</f>
        <v>1490.9986666666666</v>
      </c>
      <c r="F12" s="3">
        <f>B12-D12</f>
        <v>222290.59866666666</v>
      </c>
    </row>
    <row r="13" spans="1:6" x14ac:dyDescent="0.25">
      <c r="A13">
        <f t="shared" ref="A13:A76" si="0">A12+1</f>
        <v>3</v>
      </c>
      <c r="B13" s="2">
        <f t="shared" ref="B13:B76" si="1">F12</f>
        <v>222290.59866666666</v>
      </c>
      <c r="C13" s="2">
        <v>2850.2</v>
      </c>
      <c r="D13" s="3">
        <f t="shared" ref="D13:D76" si="2">C13-E13</f>
        <v>1368.2626755555552</v>
      </c>
      <c r="E13" s="10">
        <f t="shared" ref="E13:E76" si="3">0.08/12*B13</f>
        <v>1481.9373244444446</v>
      </c>
      <c r="F13" s="3">
        <f t="shared" ref="F13:F76" si="4">B13-D13</f>
        <v>220922.33599111109</v>
      </c>
    </row>
    <row r="14" spans="1:6" x14ac:dyDescent="0.25">
      <c r="A14">
        <f t="shared" si="0"/>
        <v>4</v>
      </c>
      <c r="B14" s="2">
        <f t="shared" si="1"/>
        <v>220922.33599111109</v>
      </c>
      <c r="C14" s="2">
        <v>2850.2</v>
      </c>
      <c r="D14" s="3">
        <f t="shared" si="2"/>
        <v>1377.3844267259258</v>
      </c>
      <c r="E14" s="10">
        <f t="shared" si="3"/>
        <v>1472.815573274074</v>
      </c>
      <c r="F14" s="3">
        <f t="shared" si="4"/>
        <v>219544.95156438518</v>
      </c>
    </row>
    <row r="15" spans="1:6" x14ac:dyDescent="0.25">
      <c r="A15">
        <f t="shared" si="0"/>
        <v>5</v>
      </c>
      <c r="B15" s="2">
        <f t="shared" si="1"/>
        <v>219544.95156438518</v>
      </c>
      <c r="C15" s="2">
        <v>2850.2</v>
      </c>
      <c r="D15" s="3">
        <f t="shared" si="2"/>
        <v>1386.5669895707651</v>
      </c>
      <c r="E15" s="10">
        <f t="shared" si="3"/>
        <v>1463.6330104292347</v>
      </c>
      <c r="F15" s="3">
        <f t="shared" si="4"/>
        <v>218158.38457481441</v>
      </c>
    </row>
    <row r="16" spans="1:6" x14ac:dyDescent="0.25">
      <c r="A16">
        <f t="shared" si="0"/>
        <v>6</v>
      </c>
      <c r="B16" s="2">
        <f t="shared" si="1"/>
        <v>218158.38457481441</v>
      </c>
      <c r="C16" s="2">
        <v>2850.2</v>
      </c>
      <c r="D16" s="3">
        <f t="shared" si="2"/>
        <v>1395.810769501237</v>
      </c>
      <c r="E16" s="10">
        <f t="shared" si="3"/>
        <v>1454.3892304987628</v>
      </c>
      <c r="F16" s="3">
        <f t="shared" si="4"/>
        <v>216762.57380531318</v>
      </c>
    </row>
    <row r="17" spans="1:6" x14ac:dyDescent="0.25">
      <c r="A17">
        <f t="shared" si="0"/>
        <v>7</v>
      </c>
      <c r="B17" s="2">
        <f t="shared" si="1"/>
        <v>216762.57380531318</v>
      </c>
      <c r="C17" s="2">
        <v>2850.2</v>
      </c>
      <c r="D17" s="3">
        <f t="shared" si="2"/>
        <v>1405.1161746312453</v>
      </c>
      <c r="E17" s="10">
        <f t="shared" si="3"/>
        <v>1445.0838253687546</v>
      </c>
      <c r="F17" s="3">
        <f t="shared" si="4"/>
        <v>215357.45763068192</v>
      </c>
    </row>
    <row r="18" spans="1:6" x14ac:dyDescent="0.25">
      <c r="A18">
        <f t="shared" si="0"/>
        <v>8</v>
      </c>
      <c r="B18" s="2">
        <f t="shared" si="1"/>
        <v>215357.45763068192</v>
      </c>
      <c r="C18" s="2">
        <v>2850.2</v>
      </c>
      <c r="D18" s="3">
        <f t="shared" si="2"/>
        <v>1414.4836157954535</v>
      </c>
      <c r="E18" s="10">
        <f t="shared" si="3"/>
        <v>1435.7163842045463</v>
      </c>
      <c r="F18" s="3">
        <f t="shared" si="4"/>
        <v>213942.97401488648</v>
      </c>
    </row>
    <row r="19" spans="1:6" x14ac:dyDescent="0.25">
      <c r="A19">
        <f t="shared" si="0"/>
        <v>9</v>
      </c>
      <c r="B19" s="2">
        <f t="shared" si="1"/>
        <v>213942.97401488648</v>
      </c>
      <c r="C19" s="2">
        <v>2850.2</v>
      </c>
      <c r="D19" s="3">
        <f t="shared" si="2"/>
        <v>1423.9135065674232</v>
      </c>
      <c r="E19" s="10">
        <f t="shared" si="3"/>
        <v>1426.2864934325767</v>
      </c>
      <c r="F19" s="3">
        <f t="shared" si="4"/>
        <v>212519.06050831906</v>
      </c>
    </row>
    <row r="20" spans="1:6" x14ac:dyDescent="0.25">
      <c r="A20">
        <f t="shared" si="0"/>
        <v>10</v>
      </c>
      <c r="B20" s="2">
        <f t="shared" si="1"/>
        <v>212519.06050831906</v>
      </c>
      <c r="C20" s="2">
        <v>2850.2</v>
      </c>
      <c r="D20" s="3">
        <f t="shared" si="2"/>
        <v>1433.4062632778728</v>
      </c>
      <c r="E20" s="10">
        <f t="shared" si="3"/>
        <v>1416.7937367221271</v>
      </c>
      <c r="F20" s="3">
        <f t="shared" si="4"/>
        <v>211085.65424504119</v>
      </c>
    </row>
    <row r="21" spans="1:6" x14ac:dyDescent="0.25">
      <c r="A21">
        <f t="shared" si="0"/>
        <v>11</v>
      </c>
      <c r="B21" s="2">
        <f t="shared" si="1"/>
        <v>211085.65424504119</v>
      </c>
      <c r="C21" s="2">
        <v>2850.2</v>
      </c>
      <c r="D21" s="3">
        <f t="shared" si="2"/>
        <v>1442.9623050330583</v>
      </c>
      <c r="E21" s="10">
        <f t="shared" si="3"/>
        <v>1407.2376949669415</v>
      </c>
      <c r="F21" s="3">
        <f t="shared" si="4"/>
        <v>209642.69194000814</v>
      </c>
    </row>
    <row r="22" spans="1:6" x14ac:dyDescent="0.25">
      <c r="A22">
        <f t="shared" si="0"/>
        <v>12</v>
      </c>
      <c r="B22" s="2">
        <f t="shared" si="1"/>
        <v>209642.69194000814</v>
      </c>
      <c r="C22" s="2">
        <v>2850.2</v>
      </c>
      <c r="D22" s="3">
        <f t="shared" si="2"/>
        <v>1452.5820537332788</v>
      </c>
      <c r="E22" s="10">
        <f t="shared" si="3"/>
        <v>1397.617946266721</v>
      </c>
      <c r="F22" s="3">
        <f t="shared" si="4"/>
        <v>208190.10988627485</v>
      </c>
    </row>
    <row r="23" spans="1:6" x14ac:dyDescent="0.25">
      <c r="A23">
        <f t="shared" si="0"/>
        <v>13</v>
      </c>
      <c r="B23" s="2">
        <f t="shared" si="1"/>
        <v>208190.10988627485</v>
      </c>
      <c r="C23" s="2">
        <v>2850.2</v>
      </c>
      <c r="D23" s="3">
        <f t="shared" si="2"/>
        <v>1462.2659340915006</v>
      </c>
      <c r="E23" s="10">
        <f t="shared" si="3"/>
        <v>1387.9340659084992</v>
      </c>
      <c r="F23" s="3">
        <f t="shared" si="4"/>
        <v>206727.84395218335</v>
      </c>
    </row>
    <row r="24" spans="1:6" x14ac:dyDescent="0.25">
      <c r="A24">
        <f t="shared" si="0"/>
        <v>14</v>
      </c>
      <c r="B24" s="2">
        <f t="shared" si="1"/>
        <v>206727.84395218335</v>
      </c>
      <c r="C24" s="2">
        <v>2850.2</v>
      </c>
      <c r="D24" s="3">
        <f t="shared" si="2"/>
        <v>1472.0143736521106</v>
      </c>
      <c r="E24" s="10">
        <f t="shared" si="3"/>
        <v>1378.1856263478892</v>
      </c>
      <c r="F24" s="3">
        <f t="shared" si="4"/>
        <v>205255.82957853124</v>
      </c>
    </row>
    <row r="25" spans="1:6" x14ac:dyDescent="0.25">
      <c r="A25">
        <f t="shared" si="0"/>
        <v>15</v>
      </c>
      <c r="B25" s="2">
        <f t="shared" si="1"/>
        <v>205255.82957853124</v>
      </c>
      <c r="C25" s="2">
        <v>2850.2</v>
      </c>
      <c r="D25" s="3">
        <f t="shared" si="2"/>
        <v>1481.8278028097916</v>
      </c>
      <c r="E25" s="10">
        <f t="shared" si="3"/>
        <v>1368.3721971902082</v>
      </c>
      <c r="F25" s="3">
        <f t="shared" si="4"/>
        <v>203774.00177572144</v>
      </c>
    </row>
    <row r="26" spans="1:6" x14ac:dyDescent="0.25">
      <c r="A26">
        <f t="shared" si="0"/>
        <v>16</v>
      </c>
      <c r="B26" s="2">
        <f t="shared" si="1"/>
        <v>203774.00177572144</v>
      </c>
      <c r="C26" s="2">
        <v>2850.2</v>
      </c>
      <c r="D26" s="3">
        <f t="shared" si="2"/>
        <v>1491.7066548285234</v>
      </c>
      <c r="E26" s="10">
        <f t="shared" si="3"/>
        <v>1358.4933451714764</v>
      </c>
      <c r="F26" s="3">
        <f t="shared" si="4"/>
        <v>202282.2951208929</v>
      </c>
    </row>
    <row r="27" spans="1:6" x14ac:dyDescent="0.25">
      <c r="A27">
        <f t="shared" si="0"/>
        <v>17</v>
      </c>
      <c r="B27" s="2">
        <f t="shared" si="1"/>
        <v>202282.2951208929</v>
      </c>
      <c r="C27" s="2">
        <v>2850.2</v>
      </c>
      <c r="D27" s="3">
        <f t="shared" si="2"/>
        <v>1501.6513658607137</v>
      </c>
      <c r="E27" s="10">
        <f t="shared" si="3"/>
        <v>1348.5486341392862</v>
      </c>
      <c r="F27" s="3">
        <f t="shared" si="4"/>
        <v>200780.64375503219</v>
      </c>
    </row>
    <row r="28" spans="1:6" x14ac:dyDescent="0.25">
      <c r="A28">
        <f t="shared" si="0"/>
        <v>18</v>
      </c>
      <c r="B28" s="2">
        <f t="shared" si="1"/>
        <v>200780.64375503219</v>
      </c>
      <c r="C28" s="2">
        <v>2850.2</v>
      </c>
      <c r="D28" s="3">
        <f t="shared" si="2"/>
        <v>1511.6623749664518</v>
      </c>
      <c r="E28" s="10">
        <f t="shared" si="3"/>
        <v>1338.537625033548</v>
      </c>
      <c r="F28" s="3">
        <f t="shared" si="4"/>
        <v>199268.98138006573</v>
      </c>
    </row>
    <row r="29" spans="1:6" x14ac:dyDescent="0.25">
      <c r="A29">
        <f t="shared" si="0"/>
        <v>19</v>
      </c>
      <c r="B29" s="2">
        <f t="shared" si="1"/>
        <v>199268.98138006573</v>
      </c>
      <c r="C29" s="2">
        <v>2850.2</v>
      </c>
      <c r="D29" s="3">
        <f t="shared" si="2"/>
        <v>1521.7401241328948</v>
      </c>
      <c r="E29" s="10">
        <f t="shared" si="3"/>
        <v>1328.459875867105</v>
      </c>
      <c r="F29" s="3">
        <f t="shared" si="4"/>
        <v>197747.24125593284</v>
      </c>
    </row>
    <row r="30" spans="1:6" x14ac:dyDescent="0.25">
      <c r="A30">
        <f t="shared" si="0"/>
        <v>20</v>
      </c>
      <c r="B30" s="2">
        <f t="shared" si="1"/>
        <v>197747.24125593284</v>
      </c>
      <c r="C30" s="2">
        <v>2850.2</v>
      </c>
      <c r="D30" s="3">
        <f t="shared" si="2"/>
        <v>1531.8850582937807</v>
      </c>
      <c r="E30" s="10">
        <f t="shared" si="3"/>
        <v>1318.3149417062191</v>
      </c>
      <c r="F30" s="3">
        <f t="shared" si="4"/>
        <v>196215.35619763905</v>
      </c>
    </row>
    <row r="31" spans="1:6" x14ac:dyDescent="0.25">
      <c r="A31">
        <f t="shared" si="0"/>
        <v>21</v>
      </c>
      <c r="B31" s="2">
        <f t="shared" si="1"/>
        <v>196215.35619763905</v>
      </c>
      <c r="C31" s="2">
        <v>2850.2</v>
      </c>
      <c r="D31" s="3">
        <f t="shared" si="2"/>
        <v>1542.0976253490728</v>
      </c>
      <c r="E31" s="10">
        <f t="shared" si="3"/>
        <v>1308.102374650927</v>
      </c>
      <c r="F31" s="3">
        <f t="shared" si="4"/>
        <v>194673.25857228998</v>
      </c>
    </row>
    <row r="32" spans="1:6" x14ac:dyDescent="0.25">
      <c r="A32">
        <f t="shared" si="0"/>
        <v>22</v>
      </c>
      <c r="B32" s="2">
        <f t="shared" si="1"/>
        <v>194673.25857228998</v>
      </c>
      <c r="C32" s="2">
        <v>2850.2</v>
      </c>
      <c r="D32" s="3">
        <f t="shared" si="2"/>
        <v>1552.3782761847333</v>
      </c>
      <c r="E32" s="10">
        <f t="shared" si="3"/>
        <v>1297.8217238152665</v>
      </c>
      <c r="F32" s="3">
        <f t="shared" si="4"/>
        <v>193120.88029610526</v>
      </c>
    </row>
    <row r="33" spans="1:6" x14ac:dyDescent="0.25">
      <c r="A33">
        <f t="shared" si="0"/>
        <v>23</v>
      </c>
      <c r="B33" s="2">
        <f t="shared" si="1"/>
        <v>193120.88029610526</v>
      </c>
      <c r="C33" s="2">
        <v>2850.2</v>
      </c>
      <c r="D33" s="3">
        <f t="shared" si="2"/>
        <v>1562.7274646926314</v>
      </c>
      <c r="E33" s="10">
        <f t="shared" si="3"/>
        <v>1287.4725353073684</v>
      </c>
      <c r="F33" s="3">
        <f t="shared" si="4"/>
        <v>191558.15283141262</v>
      </c>
    </row>
    <row r="34" spans="1:6" x14ac:dyDescent="0.25">
      <c r="A34">
        <f t="shared" si="0"/>
        <v>24</v>
      </c>
      <c r="B34" s="2">
        <f t="shared" si="1"/>
        <v>191558.15283141262</v>
      </c>
      <c r="C34" s="2">
        <v>2850.2</v>
      </c>
      <c r="D34" s="3">
        <f t="shared" si="2"/>
        <v>1573.1456477905822</v>
      </c>
      <c r="E34" s="10">
        <f t="shared" si="3"/>
        <v>1277.0543522094176</v>
      </c>
      <c r="F34" s="3">
        <f t="shared" si="4"/>
        <v>189985.00718362204</v>
      </c>
    </row>
    <row r="35" spans="1:6" x14ac:dyDescent="0.25">
      <c r="A35">
        <f t="shared" si="0"/>
        <v>25</v>
      </c>
      <c r="B35" s="2">
        <f t="shared" si="1"/>
        <v>189985.00718362204</v>
      </c>
      <c r="C35" s="2">
        <v>2850.2</v>
      </c>
      <c r="D35" s="3">
        <f t="shared" si="2"/>
        <v>1583.6332854425195</v>
      </c>
      <c r="E35" s="10">
        <f t="shared" si="3"/>
        <v>1266.5667145574803</v>
      </c>
      <c r="F35" s="3">
        <f t="shared" si="4"/>
        <v>188401.37389817953</v>
      </c>
    </row>
    <row r="36" spans="1:6" x14ac:dyDescent="0.25">
      <c r="A36">
        <f t="shared" si="0"/>
        <v>26</v>
      </c>
      <c r="B36" s="2">
        <f t="shared" si="1"/>
        <v>188401.37389817953</v>
      </c>
      <c r="C36" s="2">
        <v>2850.2</v>
      </c>
      <c r="D36" s="3">
        <f t="shared" si="2"/>
        <v>1594.1908406788029</v>
      </c>
      <c r="E36" s="10">
        <f t="shared" si="3"/>
        <v>1256.0091593211969</v>
      </c>
      <c r="F36" s="3">
        <f t="shared" si="4"/>
        <v>186807.18305750072</v>
      </c>
    </row>
    <row r="37" spans="1:6" x14ac:dyDescent="0.25">
      <c r="A37">
        <f t="shared" si="0"/>
        <v>27</v>
      </c>
      <c r="B37" s="2">
        <f t="shared" si="1"/>
        <v>186807.18305750072</v>
      </c>
      <c r="C37" s="2">
        <v>2850.2</v>
      </c>
      <c r="D37" s="3">
        <f t="shared" si="2"/>
        <v>1604.8187796166617</v>
      </c>
      <c r="E37" s="10">
        <f t="shared" si="3"/>
        <v>1245.3812203833381</v>
      </c>
      <c r="F37" s="3">
        <f t="shared" si="4"/>
        <v>185202.36427788404</v>
      </c>
    </row>
    <row r="38" spans="1:6" x14ac:dyDescent="0.25">
      <c r="A38">
        <f t="shared" si="0"/>
        <v>28</v>
      </c>
      <c r="B38" s="2">
        <f t="shared" si="1"/>
        <v>185202.36427788404</v>
      </c>
      <c r="C38" s="2">
        <v>2850.2</v>
      </c>
      <c r="D38" s="3">
        <f t="shared" si="2"/>
        <v>1615.5175714807729</v>
      </c>
      <c r="E38" s="10">
        <f t="shared" si="3"/>
        <v>1234.682428519227</v>
      </c>
      <c r="F38" s="3">
        <f t="shared" si="4"/>
        <v>183586.84670640327</v>
      </c>
    </row>
    <row r="39" spans="1:6" x14ac:dyDescent="0.25">
      <c r="A39">
        <f t="shared" si="0"/>
        <v>29</v>
      </c>
      <c r="B39" s="2">
        <f t="shared" si="1"/>
        <v>183586.84670640327</v>
      </c>
      <c r="C39" s="2">
        <v>2850.2</v>
      </c>
      <c r="D39" s="3">
        <f t="shared" si="2"/>
        <v>1626.2876886239778</v>
      </c>
      <c r="E39" s="10">
        <f t="shared" si="3"/>
        <v>1223.912311376022</v>
      </c>
      <c r="F39" s="3">
        <f t="shared" si="4"/>
        <v>181960.55901777931</v>
      </c>
    </row>
    <row r="40" spans="1:6" x14ac:dyDescent="0.25">
      <c r="A40">
        <f t="shared" si="0"/>
        <v>30</v>
      </c>
      <c r="B40" s="2">
        <f t="shared" si="1"/>
        <v>181960.55901777931</v>
      </c>
      <c r="C40" s="2">
        <v>2850.2</v>
      </c>
      <c r="D40" s="3">
        <f t="shared" si="2"/>
        <v>1637.1296065481376</v>
      </c>
      <c r="E40" s="10">
        <f t="shared" si="3"/>
        <v>1213.0703934518622</v>
      </c>
      <c r="F40" s="3">
        <f t="shared" si="4"/>
        <v>180323.42941123116</v>
      </c>
    </row>
    <row r="41" spans="1:6" x14ac:dyDescent="0.25">
      <c r="A41">
        <f t="shared" si="0"/>
        <v>31</v>
      </c>
      <c r="B41" s="2">
        <f t="shared" si="1"/>
        <v>180323.42941123116</v>
      </c>
      <c r="C41" s="2">
        <v>2850.2</v>
      </c>
      <c r="D41" s="3">
        <f t="shared" si="2"/>
        <v>1648.0438039251253</v>
      </c>
      <c r="E41" s="10">
        <f t="shared" si="3"/>
        <v>1202.1561960748745</v>
      </c>
      <c r="F41" s="3">
        <f t="shared" si="4"/>
        <v>178675.38560730603</v>
      </c>
    </row>
    <row r="42" spans="1:6" x14ac:dyDescent="0.25">
      <c r="A42">
        <f t="shared" si="0"/>
        <v>32</v>
      </c>
      <c r="B42" s="2">
        <f t="shared" si="1"/>
        <v>178675.38560730603</v>
      </c>
      <c r="C42" s="2">
        <v>2850.2</v>
      </c>
      <c r="D42" s="3">
        <f t="shared" si="2"/>
        <v>1659.0307626179595</v>
      </c>
      <c r="E42" s="10">
        <f t="shared" si="3"/>
        <v>1191.1692373820404</v>
      </c>
      <c r="F42" s="3">
        <f t="shared" si="4"/>
        <v>177016.35484468806</v>
      </c>
    </row>
    <row r="43" spans="1:6" x14ac:dyDescent="0.25">
      <c r="A43">
        <f t="shared" si="0"/>
        <v>33</v>
      </c>
      <c r="B43" s="2">
        <f t="shared" si="1"/>
        <v>177016.35484468806</v>
      </c>
      <c r="C43" s="2">
        <v>2850.2</v>
      </c>
      <c r="D43" s="3">
        <f t="shared" si="2"/>
        <v>1670.0909677020793</v>
      </c>
      <c r="E43" s="10">
        <f t="shared" si="3"/>
        <v>1180.1090322979205</v>
      </c>
      <c r="F43" s="3">
        <f t="shared" si="4"/>
        <v>175346.26387698599</v>
      </c>
    </row>
    <row r="44" spans="1:6" x14ac:dyDescent="0.25">
      <c r="A44">
        <f t="shared" si="0"/>
        <v>34</v>
      </c>
      <c r="B44" s="2">
        <f t="shared" si="1"/>
        <v>175346.26387698599</v>
      </c>
      <c r="C44" s="2">
        <v>2850.2</v>
      </c>
      <c r="D44" s="3">
        <f t="shared" si="2"/>
        <v>1681.2249074867598</v>
      </c>
      <c r="E44" s="10">
        <f t="shared" si="3"/>
        <v>1168.97509251324</v>
      </c>
      <c r="F44" s="3">
        <f t="shared" si="4"/>
        <v>173665.03896949923</v>
      </c>
    </row>
    <row r="45" spans="1:6" x14ac:dyDescent="0.25">
      <c r="A45">
        <f t="shared" si="0"/>
        <v>35</v>
      </c>
      <c r="B45" s="2">
        <f t="shared" si="1"/>
        <v>173665.03896949923</v>
      </c>
      <c r="C45" s="2">
        <v>2850.2</v>
      </c>
      <c r="D45" s="3">
        <f t="shared" si="2"/>
        <v>1692.4330735366716</v>
      </c>
      <c r="E45" s="10">
        <f t="shared" si="3"/>
        <v>1157.7669264633282</v>
      </c>
      <c r="F45" s="3">
        <f t="shared" si="4"/>
        <v>171972.60589596257</v>
      </c>
    </row>
    <row r="46" spans="1:6" x14ac:dyDescent="0.25">
      <c r="A46">
        <f t="shared" si="0"/>
        <v>36</v>
      </c>
      <c r="B46" s="2">
        <f t="shared" si="1"/>
        <v>171972.60589596257</v>
      </c>
      <c r="C46" s="2">
        <v>2850.2</v>
      </c>
      <c r="D46" s="3">
        <f t="shared" si="2"/>
        <v>1703.7159606935827</v>
      </c>
      <c r="E46" s="10">
        <f t="shared" si="3"/>
        <v>1146.4840393064171</v>
      </c>
      <c r="F46" s="3">
        <f t="shared" si="4"/>
        <v>170268.88993526899</v>
      </c>
    </row>
    <row r="47" spans="1:6" x14ac:dyDescent="0.25">
      <c r="A47">
        <f t="shared" si="0"/>
        <v>37</v>
      </c>
      <c r="B47" s="2">
        <f t="shared" si="1"/>
        <v>170268.88993526899</v>
      </c>
      <c r="C47" s="2">
        <v>2850.2</v>
      </c>
      <c r="D47" s="3">
        <f t="shared" si="2"/>
        <v>1715.0740670982066</v>
      </c>
      <c r="E47" s="10">
        <f t="shared" si="3"/>
        <v>1135.1259329017932</v>
      </c>
      <c r="F47" s="3">
        <f t="shared" si="4"/>
        <v>168553.81586817079</v>
      </c>
    </row>
    <row r="48" spans="1:6" x14ac:dyDescent="0.25">
      <c r="A48">
        <f t="shared" si="0"/>
        <v>38</v>
      </c>
      <c r="B48" s="2">
        <f t="shared" si="1"/>
        <v>168553.81586817079</v>
      </c>
      <c r="C48" s="2">
        <v>2850.2</v>
      </c>
      <c r="D48" s="3">
        <f t="shared" si="2"/>
        <v>1726.5078942121945</v>
      </c>
      <c r="E48" s="10">
        <f t="shared" si="3"/>
        <v>1123.6921057878053</v>
      </c>
      <c r="F48" s="3">
        <f t="shared" si="4"/>
        <v>166827.30797395858</v>
      </c>
    </row>
    <row r="49" spans="1:6" x14ac:dyDescent="0.25">
      <c r="A49">
        <f t="shared" si="0"/>
        <v>39</v>
      </c>
      <c r="B49" s="2">
        <f t="shared" si="1"/>
        <v>166827.30797395858</v>
      </c>
      <c r="C49" s="2">
        <v>2850.2</v>
      </c>
      <c r="D49" s="3">
        <f t="shared" si="2"/>
        <v>1738.017946840276</v>
      </c>
      <c r="E49" s="10">
        <f t="shared" si="3"/>
        <v>1112.1820531597239</v>
      </c>
      <c r="F49" s="3">
        <f t="shared" si="4"/>
        <v>165089.29002711832</v>
      </c>
    </row>
    <row r="50" spans="1:6" x14ac:dyDescent="0.25">
      <c r="A50">
        <f t="shared" si="0"/>
        <v>40</v>
      </c>
      <c r="B50" s="2">
        <f t="shared" si="1"/>
        <v>165089.29002711832</v>
      </c>
      <c r="C50" s="2">
        <v>2850.2</v>
      </c>
      <c r="D50" s="3">
        <f t="shared" si="2"/>
        <v>1749.6047331525442</v>
      </c>
      <c r="E50" s="10">
        <f t="shared" si="3"/>
        <v>1100.5952668474556</v>
      </c>
      <c r="F50" s="3">
        <f t="shared" si="4"/>
        <v>163339.68529396577</v>
      </c>
    </row>
    <row r="51" spans="1:6" x14ac:dyDescent="0.25">
      <c r="A51">
        <f t="shared" si="0"/>
        <v>41</v>
      </c>
      <c r="B51" s="2">
        <f t="shared" si="1"/>
        <v>163339.68529396577</v>
      </c>
      <c r="C51" s="2">
        <v>2850.2</v>
      </c>
      <c r="D51" s="3">
        <f t="shared" si="2"/>
        <v>1761.2687647068947</v>
      </c>
      <c r="E51" s="10">
        <f t="shared" si="3"/>
        <v>1088.9312352931051</v>
      </c>
      <c r="F51" s="3">
        <f t="shared" si="4"/>
        <v>161578.41652925889</v>
      </c>
    </row>
    <row r="52" spans="1:6" x14ac:dyDescent="0.25">
      <c r="A52">
        <f t="shared" si="0"/>
        <v>42</v>
      </c>
      <c r="B52" s="2">
        <f t="shared" si="1"/>
        <v>161578.41652925889</v>
      </c>
      <c r="C52" s="2">
        <v>2850.2</v>
      </c>
      <c r="D52" s="3">
        <f t="shared" si="2"/>
        <v>1773.0105564716071</v>
      </c>
      <c r="E52" s="10">
        <f t="shared" si="3"/>
        <v>1077.1894435283928</v>
      </c>
      <c r="F52" s="3">
        <f t="shared" si="4"/>
        <v>159805.40597278727</v>
      </c>
    </row>
    <row r="53" spans="1:6" x14ac:dyDescent="0.25">
      <c r="A53">
        <f t="shared" si="0"/>
        <v>43</v>
      </c>
      <c r="B53" s="2">
        <f t="shared" si="1"/>
        <v>159805.40597278727</v>
      </c>
      <c r="C53" s="2">
        <v>2850.2</v>
      </c>
      <c r="D53" s="3">
        <f t="shared" si="2"/>
        <v>1784.8306268480846</v>
      </c>
      <c r="E53" s="10">
        <f t="shared" si="3"/>
        <v>1065.3693731519152</v>
      </c>
      <c r="F53" s="3">
        <f t="shared" si="4"/>
        <v>158020.57534593917</v>
      </c>
    </row>
    <row r="54" spans="1:6" x14ac:dyDescent="0.25">
      <c r="A54">
        <f t="shared" si="0"/>
        <v>44</v>
      </c>
      <c r="B54" s="2">
        <f t="shared" si="1"/>
        <v>158020.57534593917</v>
      </c>
      <c r="C54" s="2">
        <v>2850.2</v>
      </c>
      <c r="D54" s="3">
        <f t="shared" si="2"/>
        <v>1796.7294976937387</v>
      </c>
      <c r="E54" s="10">
        <f t="shared" si="3"/>
        <v>1053.4705023062611</v>
      </c>
      <c r="F54" s="3">
        <f t="shared" si="4"/>
        <v>156223.84584824543</v>
      </c>
    </row>
    <row r="55" spans="1:6" x14ac:dyDescent="0.25">
      <c r="A55">
        <f t="shared" si="0"/>
        <v>45</v>
      </c>
      <c r="B55" s="2">
        <f t="shared" si="1"/>
        <v>156223.84584824543</v>
      </c>
      <c r="C55" s="2">
        <v>2850.2</v>
      </c>
      <c r="D55" s="3">
        <f t="shared" si="2"/>
        <v>1808.7076943450302</v>
      </c>
      <c r="E55" s="10">
        <f t="shared" si="3"/>
        <v>1041.4923056549696</v>
      </c>
      <c r="F55" s="3">
        <f t="shared" si="4"/>
        <v>154415.13815390039</v>
      </c>
    </row>
    <row r="56" spans="1:6" x14ac:dyDescent="0.25">
      <c r="A56">
        <f t="shared" si="0"/>
        <v>46</v>
      </c>
      <c r="B56" s="2">
        <f t="shared" si="1"/>
        <v>154415.13815390039</v>
      </c>
      <c r="C56" s="2">
        <v>2850.2</v>
      </c>
      <c r="D56" s="3">
        <f t="shared" si="2"/>
        <v>1820.7657456406639</v>
      </c>
      <c r="E56" s="10">
        <f t="shared" si="3"/>
        <v>1029.4342543593359</v>
      </c>
      <c r="F56" s="3">
        <f t="shared" si="4"/>
        <v>152594.37240825972</v>
      </c>
    </row>
    <row r="57" spans="1:6" x14ac:dyDescent="0.25">
      <c r="A57">
        <f t="shared" si="0"/>
        <v>47</v>
      </c>
      <c r="B57" s="2">
        <f t="shared" si="1"/>
        <v>152594.37240825972</v>
      </c>
      <c r="C57" s="2">
        <v>2850.2</v>
      </c>
      <c r="D57" s="3">
        <f t="shared" si="2"/>
        <v>1832.9041839449351</v>
      </c>
      <c r="E57" s="10">
        <f t="shared" si="3"/>
        <v>1017.2958160550648</v>
      </c>
      <c r="F57" s="3">
        <f t="shared" si="4"/>
        <v>150761.46822431477</v>
      </c>
    </row>
    <row r="58" spans="1:6" x14ac:dyDescent="0.25">
      <c r="A58">
        <f t="shared" si="0"/>
        <v>48</v>
      </c>
      <c r="B58" s="2">
        <f t="shared" si="1"/>
        <v>150761.46822431477</v>
      </c>
      <c r="C58" s="2">
        <v>2850.2</v>
      </c>
      <c r="D58" s="3">
        <f t="shared" si="2"/>
        <v>1845.1235451712346</v>
      </c>
      <c r="E58" s="10">
        <f t="shared" si="3"/>
        <v>1005.0764548287652</v>
      </c>
      <c r="F58" s="3">
        <f t="shared" si="4"/>
        <v>148916.34467914354</v>
      </c>
    </row>
    <row r="59" spans="1:6" x14ac:dyDescent="0.25">
      <c r="A59">
        <f t="shared" si="0"/>
        <v>49</v>
      </c>
      <c r="B59" s="2">
        <f t="shared" si="1"/>
        <v>148916.34467914354</v>
      </c>
      <c r="C59" s="2">
        <v>2850.2</v>
      </c>
      <c r="D59" s="3">
        <f t="shared" si="2"/>
        <v>1857.4243688057095</v>
      </c>
      <c r="E59" s="10">
        <f t="shared" si="3"/>
        <v>992.77563119429033</v>
      </c>
      <c r="F59" s="3">
        <f t="shared" si="4"/>
        <v>147058.92031033782</v>
      </c>
    </row>
    <row r="60" spans="1:6" x14ac:dyDescent="0.25">
      <c r="A60">
        <f t="shared" si="0"/>
        <v>50</v>
      </c>
      <c r="B60" s="2">
        <f t="shared" si="1"/>
        <v>147058.92031033782</v>
      </c>
      <c r="C60" s="2">
        <v>2850.2</v>
      </c>
      <c r="D60" s="3">
        <f t="shared" si="2"/>
        <v>1869.807197931081</v>
      </c>
      <c r="E60" s="10">
        <f t="shared" si="3"/>
        <v>980.39280206891885</v>
      </c>
      <c r="F60" s="3">
        <f t="shared" si="4"/>
        <v>145189.11311240675</v>
      </c>
    </row>
    <row r="61" spans="1:6" x14ac:dyDescent="0.25">
      <c r="A61">
        <f t="shared" si="0"/>
        <v>51</v>
      </c>
      <c r="B61" s="2">
        <f t="shared" si="1"/>
        <v>145189.11311240675</v>
      </c>
      <c r="C61" s="2">
        <v>2850.2</v>
      </c>
      <c r="D61" s="3">
        <f t="shared" si="2"/>
        <v>1882.2725792506214</v>
      </c>
      <c r="E61" s="10">
        <f t="shared" si="3"/>
        <v>967.92742074937837</v>
      </c>
      <c r="F61" s="3">
        <f t="shared" si="4"/>
        <v>143306.84053315612</v>
      </c>
    </row>
    <row r="62" spans="1:6" x14ac:dyDescent="0.25">
      <c r="A62">
        <f t="shared" si="0"/>
        <v>52</v>
      </c>
      <c r="B62" s="2">
        <f t="shared" si="1"/>
        <v>143306.84053315612</v>
      </c>
      <c r="C62" s="2">
        <v>2850.2</v>
      </c>
      <c r="D62" s="3">
        <f t="shared" si="2"/>
        <v>1894.8210631122922</v>
      </c>
      <c r="E62" s="10">
        <f t="shared" si="3"/>
        <v>955.3789368877076</v>
      </c>
      <c r="F62" s="3">
        <f t="shared" si="4"/>
        <v>141412.01947004383</v>
      </c>
    </row>
    <row r="63" spans="1:6" x14ac:dyDescent="0.25">
      <c r="A63">
        <f t="shared" si="0"/>
        <v>53</v>
      </c>
      <c r="B63" s="2">
        <f t="shared" si="1"/>
        <v>141412.01947004383</v>
      </c>
      <c r="C63" s="2">
        <v>2850.2</v>
      </c>
      <c r="D63" s="3">
        <f t="shared" si="2"/>
        <v>1907.4532035330408</v>
      </c>
      <c r="E63" s="10">
        <f t="shared" si="3"/>
        <v>942.74679646695893</v>
      </c>
      <c r="F63" s="3">
        <f t="shared" si="4"/>
        <v>139504.56626651078</v>
      </c>
    </row>
    <row r="64" spans="1:6" x14ac:dyDescent="0.25">
      <c r="A64">
        <f t="shared" si="0"/>
        <v>54</v>
      </c>
      <c r="B64" s="2">
        <f t="shared" si="1"/>
        <v>139504.56626651078</v>
      </c>
      <c r="C64" s="2">
        <v>2850.2</v>
      </c>
      <c r="D64" s="3">
        <f t="shared" si="2"/>
        <v>1920.1695582232612</v>
      </c>
      <c r="E64" s="10">
        <f t="shared" si="3"/>
        <v>930.0304417767386</v>
      </c>
      <c r="F64" s="3">
        <f t="shared" si="4"/>
        <v>137584.39670828753</v>
      </c>
    </row>
    <row r="65" spans="1:6" x14ac:dyDescent="0.25">
      <c r="A65">
        <f t="shared" si="0"/>
        <v>55</v>
      </c>
      <c r="B65" s="2">
        <f t="shared" si="1"/>
        <v>137584.39670828753</v>
      </c>
      <c r="C65" s="2">
        <v>2850.2</v>
      </c>
      <c r="D65" s="3">
        <f t="shared" si="2"/>
        <v>1932.9706886114163</v>
      </c>
      <c r="E65" s="10">
        <f t="shared" si="3"/>
        <v>917.2293113885836</v>
      </c>
      <c r="F65" s="3">
        <f t="shared" si="4"/>
        <v>135651.42601967612</v>
      </c>
    </row>
    <row r="66" spans="1:6" x14ac:dyDescent="0.25">
      <c r="A66">
        <f t="shared" si="0"/>
        <v>56</v>
      </c>
      <c r="B66" s="2">
        <f t="shared" si="1"/>
        <v>135651.42601967612</v>
      </c>
      <c r="C66" s="2">
        <v>2850.2</v>
      </c>
      <c r="D66" s="3">
        <f t="shared" si="2"/>
        <v>1945.8571598688256</v>
      </c>
      <c r="E66" s="10">
        <f t="shared" si="3"/>
        <v>904.34284013117417</v>
      </c>
      <c r="F66" s="3">
        <f t="shared" si="4"/>
        <v>133705.5688598073</v>
      </c>
    </row>
    <row r="67" spans="1:6" x14ac:dyDescent="0.25">
      <c r="A67">
        <f t="shared" si="0"/>
        <v>57</v>
      </c>
      <c r="B67" s="2">
        <f t="shared" si="1"/>
        <v>133705.5688598073</v>
      </c>
      <c r="C67" s="2">
        <v>2850.2</v>
      </c>
      <c r="D67" s="3">
        <f t="shared" si="2"/>
        <v>1958.8295409346179</v>
      </c>
      <c r="E67" s="10">
        <f t="shared" si="3"/>
        <v>891.37045906538208</v>
      </c>
      <c r="F67" s="3">
        <f t="shared" si="4"/>
        <v>131746.73931887269</v>
      </c>
    </row>
    <row r="68" spans="1:6" x14ac:dyDescent="0.25">
      <c r="A68">
        <f t="shared" si="0"/>
        <v>58</v>
      </c>
      <c r="B68" s="2">
        <f t="shared" si="1"/>
        <v>131746.73931887269</v>
      </c>
      <c r="C68" s="2">
        <v>2850.2</v>
      </c>
      <c r="D68" s="3">
        <f t="shared" si="2"/>
        <v>1971.8884045408486</v>
      </c>
      <c r="E68" s="10">
        <f t="shared" si="3"/>
        <v>878.31159545915125</v>
      </c>
      <c r="F68" s="3">
        <f t="shared" si="4"/>
        <v>129774.85091433184</v>
      </c>
    </row>
    <row r="69" spans="1:6" x14ac:dyDescent="0.25">
      <c r="A69">
        <f t="shared" si="0"/>
        <v>59</v>
      </c>
      <c r="B69" s="2">
        <f t="shared" si="1"/>
        <v>129774.85091433184</v>
      </c>
      <c r="C69" s="2">
        <v>2850.2</v>
      </c>
      <c r="D69" s="3">
        <f t="shared" si="2"/>
        <v>1985.0343272377875</v>
      </c>
      <c r="E69" s="10">
        <f t="shared" si="3"/>
        <v>865.16567276221235</v>
      </c>
      <c r="F69" s="3">
        <f t="shared" si="4"/>
        <v>127789.81658709404</v>
      </c>
    </row>
    <row r="70" spans="1:6" x14ac:dyDescent="0.25">
      <c r="A70">
        <f t="shared" si="0"/>
        <v>60</v>
      </c>
      <c r="B70" s="2">
        <f t="shared" si="1"/>
        <v>127789.81658709404</v>
      </c>
      <c r="C70" s="2">
        <v>2850.2</v>
      </c>
      <c r="D70" s="3">
        <f t="shared" si="2"/>
        <v>1998.2678894193728</v>
      </c>
      <c r="E70" s="10">
        <f t="shared" si="3"/>
        <v>851.93211058062695</v>
      </c>
      <c r="F70" s="3">
        <f t="shared" si="4"/>
        <v>125791.54869767468</v>
      </c>
    </row>
    <row r="71" spans="1:6" x14ac:dyDescent="0.25">
      <c r="A71">
        <f t="shared" si="0"/>
        <v>61</v>
      </c>
      <c r="B71" s="2">
        <f t="shared" si="1"/>
        <v>125791.54869767468</v>
      </c>
      <c r="C71" s="2">
        <v>2850.2</v>
      </c>
      <c r="D71" s="3">
        <f t="shared" si="2"/>
        <v>2011.5896753488353</v>
      </c>
      <c r="E71" s="10">
        <f t="shared" si="3"/>
        <v>838.61032465116455</v>
      </c>
      <c r="F71" s="3">
        <f t="shared" si="4"/>
        <v>123779.95902232584</v>
      </c>
    </row>
    <row r="72" spans="1:6" x14ac:dyDescent="0.25">
      <c r="A72">
        <f t="shared" si="0"/>
        <v>62</v>
      </c>
      <c r="B72" s="2">
        <f t="shared" si="1"/>
        <v>123779.95902232584</v>
      </c>
      <c r="C72" s="2">
        <v>2850.2</v>
      </c>
      <c r="D72" s="3">
        <f t="shared" si="2"/>
        <v>2025.0002731844943</v>
      </c>
      <c r="E72" s="10">
        <f t="shared" si="3"/>
        <v>825.19972681550564</v>
      </c>
      <c r="F72" s="3">
        <f t="shared" si="4"/>
        <v>121754.95874914134</v>
      </c>
    </row>
    <row r="73" spans="1:6" x14ac:dyDescent="0.25">
      <c r="A73">
        <f t="shared" si="0"/>
        <v>63</v>
      </c>
      <c r="B73" s="2">
        <f t="shared" si="1"/>
        <v>121754.95874914134</v>
      </c>
      <c r="C73" s="2">
        <v>2850.2</v>
      </c>
      <c r="D73" s="3">
        <f t="shared" si="2"/>
        <v>2038.5002750057242</v>
      </c>
      <c r="E73" s="10">
        <f t="shared" si="3"/>
        <v>811.6997249942757</v>
      </c>
      <c r="F73" s="3">
        <f t="shared" si="4"/>
        <v>119716.45847413562</v>
      </c>
    </row>
    <row r="74" spans="1:6" x14ac:dyDescent="0.25">
      <c r="A74">
        <f t="shared" si="0"/>
        <v>64</v>
      </c>
      <c r="B74" s="2">
        <f t="shared" si="1"/>
        <v>119716.45847413562</v>
      </c>
      <c r="C74" s="2">
        <v>2850.2</v>
      </c>
      <c r="D74" s="3">
        <f t="shared" si="2"/>
        <v>2052.0902768390956</v>
      </c>
      <c r="E74" s="10">
        <f t="shared" si="3"/>
        <v>798.1097231609042</v>
      </c>
      <c r="F74" s="3">
        <f t="shared" si="4"/>
        <v>117664.36819729653</v>
      </c>
    </row>
    <row r="75" spans="1:6" x14ac:dyDescent="0.25">
      <c r="A75">
        <f t="shared" si="0"/>
        <v>65</v>
      </c>
      <c r="B75" s="2">
        <f t="shared" si="1"/>
        <v>117664.36819729653</v>
      </c>
      <c r="C75" s="2">
        <v>2850.2</v>
      </c>
      <c r="D75" s="3">
        <f t="shared" si="2"/>
        <v>2065.7708786846897</v>
      </c>
      <c r="E75" s="10">
        <f t="shared" si="3"/>
        <v>784.42912131531023</v>
      </c>
      <c r="F75" s="3">
        <f t="shared" si="4"/>
        <v>115598.59731861184</v>
      </c>
    </row>
    <row r="76" spans="1:6" x14ac:dyDescent="0.25">
      <c r="A76">
        <f t="shared" si="0"/>
        <v>66</v>
      </c>
      <c r="B76" s="2">
        <f t="shared" si="1"/>
        <v>115598.59731861184</v>
      </c>
      <c r="C76" s="2">
        <v>2850.2</v>
      </c>
      <c r="D76" s="3">
        <f t="shared" si="2"/>
        <v>2079.5426845425873</v>
      </c>
      <c r="E76" s="10">
        <f t="shared" si="3"/>
        <v>770.65731545741232</v>
      </c>
      <c r="F76" s="3">
        <f t="shared" si="4"/>
        <v>113519.05463406925</v>
      </c>
    </row>
    <row r="77" spans="1:6" x14ac:dyDescent="0.25">
      <c r="A77">
        <f t="shared" ref="A77:A140" si="5">A76+1</f>
        <v>67</v>
      </c>
      <c r="B77" s="2">
        <f t="shared" ref="B77:B140" si="6">F76</f>
        <v>113519.05463406925</v>
      </c>
      <c r="C77" s="2">
        <v>2850.2</v>
      </c>
      <c r="D77" s="3">
        <f t="shared" ref="D77:D140" si="7">C77-E77</f>
        <v>2093.4063024395382</v>
      </c>
      <c r="E77" s="10">
        <f t="shared" ref="E77:E140" si="8">0.08/12*B77</f>
        <v>756.79369756046174</v>
      </c>
      <c r="F77" s="3">
        <f t="shared" ref="F77:F140" si="9">B77-D77</f>
        <v>111425.64833162971</v>
      </c>
    </row>
    <row r="78" spans="1:6" x14ac:dyDescent="0.25">
      <c r="A78">
        <f t="shared" si="5"/>
        <v>68</v>
      </c>
      <c r="B78" s="2">
        <f t="shared" si="6"/>
        <v>111425.64833162971</v>
      </c>
      <c r="C78" s="2">
        <v>2850.2</v>
      </c>
      <c r="D78" s="3">
        <f t="shared" si="7"/>
        <v>2107.3623444558016</v>
      </c>
      <c r="E78" s="10">
        <f t="shared" si="8"/>
        <v>742.83765554419813</v>
      </c>
      <c r="F78" s="3">
        <f t="shared" si="9"/>
        <v>109318.28598717391</v>
      </c>
    </row>
    <row r="79" spans="1:6" x14ac:dyDescent="0.25">
      <c r="A79">
        <f t="shared" si="5"/>
        <v>69</v>
      </c>
      <c r="B79" s="2">
        <f t="shared" si="6"/>
        <v>109318.28598717391</v>
      </c>
      <c r="C79" s="2">
        <v>2850.2</v>
      </c>
      <c r="D79" s="3">
        <f t="shared" si="7"/>
        <v>2121.4114267521736</v>
      </c>
      <c r="E79" s="10">
        <f t="shared" si="8"/>
        <v>728.78857324782609</v>
      </c>
      <c r="F79" s="3">
        <f t="shared" si="9"/>
        <v>107196.87456042173</v>
      </c>
    </row>
    <row r="80" spans="1:6" x14ac:dyDescent="0.25">
      <c r="A80">
        <f t="shared" si="5"/>
        <v>70</v>
      </c>
      <c r="B80" s="2">
        <f t="shared" si="6"/>
        <v>107196.87456042173</v>
      </c>
      <c r="C80" s="2">
        <v>2850.2</v>
      </c>
      <c r="D80" s="3">
        <f t="shared" si="7"/>
        <v>2135.5541695971883</v>
      </c>
      <c r="E80" s="10">
        <f t="shared" si="8"/>
        <v>714.6458304028115</v>
      </c>
      <c r="F80" s="3">
        <f t="shared" si="9"/>
        <v>105061.32039082453</v>
      </c>
    </row>
    <row r="81" spans="1:6" x14ac:dyDescent="0.25">
      <c r="A81">
        <f t="shared" si="5"/>
        <v>71</v>
      </c>
      <c r="B81" s="2">
        <f t="shared" si="6"/>
        <v>105061.32039082453</v>
      </c>
      <c r="C81" s="2">
        <v>2850.2</v>
      </c>
      <c r="D81" s="3">
        <f t="shared" si="7"/>
        <v>2149.7911973945029</v>
      </c>
      <c r="E81" s="10">
        <f t="shared" si="8"/>
        <v>700.40880260549693</v>
      </c>
      <c r="F81" s="3">
        <f t="shared" si="9"/>
        <v>102911.52919343003</v>
      </c>
    </row>
    <row r="82" spans="1:6" x14ac:dyDescent="0.25">
      <c r="A82">
        <f t="shared" si="5"/>
        <v>72</v>
      </c>
      <c r="B82" s="2">
        <f t="shared" si="6"/>
        <v>102911.52919343003</v>
      </c>
      <c r="C82" s="2">
        <v>2850.2</v>
      </c>
      <c r="D82" s="3">
        <f t="shared" si="7"/>
        <v>2164.1231387104663</v>
      </c>
      <c r="E82" s="10">
        <f t="shared" si="8"/>
        <v>686.07686128953355</v>
      </c>
      <c r="F82" s="3">
        <f t="shared" si="9"/>
        <v>100747.40605471957</v>
      </c>
    </row>
    <row r="83" spans="1:6" x14ac:dyDescent="0.25">
      <c r="A83">
        <f t="shared" si="5"/>
        <v>73</v>
      </c>
      <c r="B83" s="2">
        <f t="shared" si="6"/>
        <v>100747.40605471957</v>
      </c>
      <c r="C83" s="2">
        <v>2850.2</v>
      </c>
      <c r="D83" s="3">
        <f t="shared" si="7"/>
        <v>2178.5506263018692</v>
      </c>
      <c r="E83" s="10">
        <f t="shared" si="8"/>
        <v>671.64937369813049</v>
      </c>
      <c r="F83" s="3">
        <f t="shared" si="9"/>
        <v>98568.855428417693</v>
      </c>
    </row>
    <row r="84" spans="1:6" x14ac:dyDescent="0.25">
      <c r="A84">
        <f t="shared" si="5"/>
        <v>74</v>
      </c>
      <c r="B84" s="2">
        <f t="shared" si="6"/>
        <v>98568.855428417693</v>
      </c>
      <c r="C84" s="2">
        <v>2850.2</v>
      </c>
      <c r="D84" s="3">
        <f t="shared" si="7"/>
        <v>2193.0742971438817</v>
      </c>
      <c r="E84" s="10">
        <f t="shared" si="8"/>
        <v>657.12570285611798</v>
      </c>
      <c r="F84" s="3">
        <f t="shared" si="9"/>
        <v>96375.781131273805</v>
      </c>
    </row>
    <row r="85" spans="1:6" x14ac:dyDescent="0.25">
      <c r="A85">
        <f t="shared" si="5"/>
        <v>75</v>
      </c>
      <c r="B85" s="2">
        <f t="shared" si="6"/>
        <v>96375.781131273805</v>
      </c>
      <c r="C85" s="2">
        <v>2850.2</v>
      </c>
      <c r="D85" s="3">
        <f t="shared" si="7"/>
        <v>2207.6947924581746</v>
      </c>
      <c r="E85" s="10">
        <f t="shared" si="8"/>
        <v>642.50520754182537</v>
      </c>
      <c r="F85" s="3">
        <f t="shared" si="9"/>
        <v>94168.086338815629</v>
      </c>
    </row>
    <row r="86" spans="1:6" x14ac:dyDescent="0.25">
      <c r="A86">
        <f t="shared" si="5"/>
        <v>76</v>
      </c>
      <c r="B86" s="2">
        <f t="shared" si="6"/>
        <v>94168.086338815629</v>
      </c>
      <c r="C86" s="2">
        <v>2850.2</v>
      </c>
      <c r="D86" s="3">
        <f t="shared" si="7"/>
        <v>2222.4127577412291</v>
      </c>
      <c r="E86" s="10">
        <f t="shared" si="8"/>
        <v>627.7872422587709</v>
      </c>
      <c r="F86" s="3">
        <f t="shared" si="9"/>
        <v>91945.673581074399</v>
      </c>
    </row>
    <row r="87" spans="1:6" x14ac:dyDescent="0.25">
      <c r="A87">
        <f t="shared" si="5"/>
        <v>77</v>
      </c>
      <c r="B87" s="2">
        <f t="shared" si="6"/>
        <v>91945.673581074399</v>
      </c>
      <c r="C87" s="2">
        <v>2850.2</v>
      </c>
      <c r="D87" s="3">
        <f t="shared" si="7"/>
        <v>2237.228842792837</v>
      </c>
      <c r="E87" s="10">
        <f t="shared" si="8"/>
        <v>612.97115720716272</v>
      </c>
      <c r="F87" s="3">
        <f t="shared" si="9"/>
        <v>89708.444738281556</v>
      </c>
    </row>
    <row r="88" spans="1:6" x14ac:dyDescent="0.25">
      <c r="A88">
        <f t="shared" si="5"/>
        <v>78</v>
      </c>
      <c r="B88" s="2">
        <f t="shared" si="6"/>
        <v>89708.444738281556</v>
      </c>
      <c r="C88" s="2">
        <v>2850.2</v>
      </c>
      <c r="D88" s="3">
        <f t="shared" si="7"/>
        <v>2252.1437017447893</v>
      </c>
      <c r="E88" s="10">
        <f t="shared" si="8"/>
        <v>598.05629825521044</v>
      </c>
      <c r="F88" s="3">
        <f t="shared" si="9"/>
        <v>87456.301036536766</v>
      </c>
    </row>
    <row r="89" spans="1:6" x14ac:dyDescent="0.25">
      <c r="A89">
        <f t="shared" si="5"/>
        <v>79</v>
      </c>
      <c r="B89" s="2">
        <f t="shared" si="6"/>
        <v>87456.301036536766</v>
      </c>
      <c r="C89" s="2">
        <v>2850.2</v>
      </c>
      <c r="D89" s="3">
        <f t="shared" si="7"/>
        <v>2267.1579930897547</v>
      </c>
      <c r="E89" s="10">
        <f t="shared" si="8"/>
        <v>583.04200691024516</v>
      </c>
      <c r="F89" s="3">
        <f t="shared" si="9"/>
        <v>85189.143043447009</v>
      </c>
    </row>
    <row r="90" spans="1:6" x14ac:dyDescent="0.25">
      <c r="A90">
        <f t="shared" si="5"/>
        <v>80</v>
      </c>
      <c r="B90" s="2">
        <f t="shared" si="6"/>
        <v>85189.143043447009</v>
      </c>
      <c r="C90" s="2">
        <v>2850.2</v>
      </c>
      <c r="D90" s="3">
        <f t="shared" si="7"/>
        <v>2282.2723797103531</v>
      </c>
      <c r="E90" s="10">
        <f t="shared" si="8"/>
        <v>567.92762028964671</v>
      </c>
      <c r="F90" s="3">
        <f t="shared" si="9"/>
        <v>82906.870663736656</v>
      </c>
    </row>
    <row r="91" spans="1:6" x14ac:dyDescent="0.25">
      <c r="A91">
        <f t="shared" si="5"/>
        <v>81</v>
      </c>
      <c r="B91" s="2">
        <f t="shared" si="6"/>
        <v>82906.870663736656</v>
      </c>
      <c r="C91" s="2">
        <v>2850.2</v>
      </c>
      <c r="D91" s="3">
        <f t="shared" si="7"/>
        <v>2297.4875289084221</v>
      </c>
      <c r="E91" s="10">
        <f t="shared" si="8"/>
        <v>552.71247109157775</v>
      </c>
      <c r="F91" s="3">
        <f t="shared" si="9"/>
        <v>80609.38313482824</v>
      </c>
    </row>
    <row r="92" spans="1:6" x14ac:dyDescent="0.25">
      <c r="A92">
        <f t="shared" si="5"/>
        <v>82</v>
      </c>
      <c r="B92" s="2">
        <f t="shared" si="6"/>
        <v>80609.38313482824</v>
      </c>
      <c r="C92" s="2">
        <v>2850.2</v>
      </c>
      <c r="D92" s="3">
        <f t="shared" si="7"/>
        <v>2312.8041124344782</v>
      </c>
      <c r="E92" s="10">
        <f t="shared" si="8"/>
        <v>537.39588756552166</v>
      </c>
      <c r="F92" s="3">
        <f t="shared" si="9"/>
        <v>78296.579022393766</v>
      </c>
    </row>
    <row r="93" spans="1:6" x14ac:dyDescent="0.25">
      <c r="A93">
        <f t="shared" si="5"/>
        <v>83</v>
      </c>
      <c r="B93" s="2">
        <f t="shared" si="6"/>
        <v>78296.579022393766</v>
      </c>
      <c r="C93" s="2">
        <v>2850.2</v>
      </c>
      <c r="D93" s="3">
        <f t="shared" si="7"/>
        <v>2328.2228065173749</v>
      </c>
      <c r="E93" s="10">
        <f t="shared" si="8"/>
        <v>521.97719348262513</v>
      </c>
      <c r="F93" s="3">
        <f t="shared" si="9"/>
        <v>75968.356215876396</v>
      </c>
    </row>
    <row r="94" spans="1:6" x14ac:dyDescent="0.25">
      <c r="A94">
        <f t="shared" si="5"/>
        <v>84</v>
      </c>
      <c r="B94" s="2">
        <f t="shared" si="6"/>
        <v>75968.356215876396</v>
      </c>
      <c r="C94" s="2">
        <v>2850.2</v>
      </c>
      <c r="D94" s="3">
        <f t="shared" si="7"/>
        <v>2343.744291894157</v>
      </c>
      <c r="E94" s="10">
        <f t="shared" si="8"/>
        <v>506.45570810584269</v>
      </c>
      <c r="F94" s="3">
        <f t="shared" si="9"/>
        <v>73624.611923982244</v>
      </c>
    </row>
    <row r="95" spans="1:6" x14ac:dyDescent="0.25">
      <c r="A95">
        <f t="shared" si="5"/>
        <v>85</v>
      </c>
      <c r="B95" s="2">
        <f t="shared" si="6"/>
        <v>73624.611923982244</v>
      </c>
      <c r="C95" s="2">
        <v>2850.2</v>
      </c>
      <c r="D95" s="3">
        <f t="shared" si="7"/>
        <v>2359.3692538401183</v>
      </c>
      <c r="E95" s="10">
        <f t="shared" si="8"/>
        <v>490.83074615988164</v>
      </c>
      <c r="F95" s="3">
        <f t="shared" si="9"/>
        <v>71265.242670142121</v>
      </c>
    </row>
    <row r="96" spans="1:6" x14ac:dyDescent="0.25">
      <c r="A96">
        <f t="shared" si="5"/>
        <v>86</v>
      </c>
      <c r="B96" s="2">
        <f t="shared" si="6"/>
        <v>71265.242670142121</v>
      </c>
      <c r="C96" s="2">
        <v>2850.2</v>
      </c>
      <c r="D96" s="3">
        <f t="shared" si="7"/>
        <v>2375.0983821990521</v>
      </c>
      <c r="E96" s="10">
        <f t="shared" si="8"/>
        <v>475.10161780094751</v>
      </c>
      <c r="F96" s="3">
        <f t="shared" si="9"/>
        <v>68890.144287943069</v>
      </c>
    </row>
    <row r="97" spans="1:6" x14ac:dyDescent="0.25">
      <c r="A97">
        <f t="shared" si="5"/>
        <v>87</v>
      </c>
      <c r="B97" s="2">
        <f t="shared" si="6"/>
        <v>68890.144287943069</v>
      </c>
      <c r="C97" s="2">
        <v>2850.2</v>
      </c>
      <c r="D97" s="3">
        <f t="shared" si="7"/>
        <v>2390.9323714137126</v>
      </c>
      <c r="E97" s="10">
        <f t="shared" si="8"/>
        <v>459.26762858628717</v>
      </c>
      <c r="F97" s="3">
        <f t="shared" si="9"/>
        <v>66499.211916529355</v>
      </c>
    </row>
    <row r="98" spans="1:6" x14ac:dyDescent="0.25">
      <c r="A98">
        <f t="shared" si="5"/>
        <v>88</v>
      </c>
      <c r="B98" s="2">
        <f t="shared" si="6"/>
        <v>66499.211916529355</v>
      </c>
      <c r="C98" s="2">
        <v>2850.2</v>
      </c>
      <c r="D98" s="3">
        <f t="shared" si="7"/>
        <v>2406.8719205564707</v>
      </c>
      <c r="E98" s="10">
        <f t="shared" si="8"/>
        <v>443.32807944352908</v>
      </c>
      <c r="F98" s="3">
        <f t="shared" si="9"/>
        <v>64092.339995972885</v>
      </c>
    </row>
    <row r="99" spans="1:6" x14ac:dyDescent="0.25">
      <c r="A99">
        <f t="shared" si="5"/>
        <v>89</v>
      </c>
      <c r="B99" s="2">
        <f t="shared" si="6"/>
        <v>64092.339995972885</v>
      </c>
      <c r="C99" s="2">
        <v>2850.2</v>
      </c>
      <c r="D99" s="3">
        <f t="shared" si="7"/>
        <v>2422.9177333601806</v>
      </c>
      <c r="E99" s="10">
        <f t="shared" si="8"/>
        <v>427.28226663981928</v>
      </c>
      <c r="F99" s="3">
        <f t="shared" si="9"/>
        <v>61669.422262612701</v>
      </c>
    </row>
    <row r="100" spans="1:6" x14ac:dyDescent="0.25">
      <c r="A100">
        <f t="shared" si="5"/>
        <v>90</v>
      </c>
      <c r="B100" s="2">
        <f t="shared" si="6"/>
        <v>61669.422262612701</v>
      </c>
      <c r="C100" s="2">
        <v>2850.2</v>
      </c>
      <c r="D100" s="3">
        <f t="shared" si="7"/>
        <v>2439.0705182492484</v>
      </c>
      <c r="E100" s="10">
        <f t="shared" si="8"/>
        <v>411.12948175075138</v>
      </c>
      <c r="F100" s="3">
        <f t="shared" si="9"/>
        <v>59230.351744363456</v>
      </c>
    </row>
    <row r="101" spans="1:6" x14ac:dyDescent="0.25">
      <c r="A101">
        <f t="shared" si="5"/>
        <v>91</v>
      </c>
      <c r="B101" s="2">
        <f t="shared" si="6"/>
        <v>59230.351744363456</v>
      </c>
      <c r="C101" s="2">
        <v>2850.2</v>
      </c>
      <c r="D101" s="3">
        <f t="shared" si="7"/>
        <v>2455.3309883709098</v>
      </c>
      <c r="E101" s="10">
        <f t="shared" si="8"/>
        <v>394.86901162908975</v>
      </c>
      <c r="F101" s="3">
        <f t="shared" si="9"/>
        <v>56775.020755992547</v>
      </c>
    </row>
    <row r="102" spans="1:6" x14ac:dyDescent="0.25">
      <c r="A102">
        <f t="shared" si="5"/>
        <v>92</v>
      </c>
      <c r="B102" s="2">
        <f t="shared" si="6"/>
        <v>56775.020755992547</v>
      </c>
      <c r="C102" s="2">
        <v>2850.2</v>
      </c>
      <c r="D102" s="3">
        <f t="shared" si="7"/>
        <v>2471.699861626716</v>
      </c>
      <c r="E102" s="10">
        <f t="shared" si="8"/>
        <v>378.50013837328368</v>
      </c>
      <c r="F102" s="3">
        <f t="shared" si="9"/>
        <v>54303.320894365832</v>
      </c>
    </row>
    <row r="103" spans="1:6" x14ac:dyDescent="0.25">
      <c r="A103">
        <f t="shared" si="5"/>
        <v>93</v>
      </c>
      <c r="B103" s="2">
        <f t="shared" si="6"/>
        <v>54303.320894365832</v>
      </c>
      <c r="C103" s="2">
        <v>2850.2</v>
      </c>
      <c r="D103" s="3">
        <f t="shared" si="7"/>
        <v>2488.1778607042274</v>
      </c>
      <c r="E103" s="10">
        <f t="shared" si="8"/>
        <v>362.02213929577226</v>
      </c>
      <c r="F103" s="3">
        <f t="shared" si="9"/>
        <v>51815.143033661603</v>
      </c>
    </row>
    <row r="104" spans="1:6" x14ac:dyDescent="0.25">
      <c r="A104">
        <f t="shared" si="5"/>
        <v>94</v>
      </c>
      <c r="B104" s="2">
        <f t="shared" si="6"/>
        <v>51815.143033661603</v>
      </c>
      <c r="C104" s="2">
        <v>2850.2</v>
      </c>
      <c r="D104" s="3">
        <f t="shared" si="7"/>
        <v>2504.7657131089227</v>
      </c>
      <c r="E104" s="10">
        <f t="shared" si="8"/>
        <v>345.43428689107736</v>
      </c>
      <c r="F104" s="3">
        <f t="shared" si="9"/>
        <v>49310.377320552681</v>
      </c>
    </row>
    <row r="105" spans="1:6" x14ac:dyDescent="0.25">
      <c r="A105">
        <f t="shared" si="5"/>
        <v>95</v>
      </c>
      <c r="B105" s="2">
        <f t="shared" si="6"/>
        <v>49310.377320552681</v>
      </c>
      <c r="C105" s="2">
        <v>2850.2</v>
      </c>
      <c r="D105" s="3">
        <f t="shared" si="7"/>
        <v>2521.4641511963155</v>
      </c>
      <c r="E105" s="10">
        <f t="shared" si="8"/>
        <v>328.73584880368458</v>
      </c>
      <c r="F105" s="3">
        <f t="shared" si="9"/>
        <v>46788.913169356369</v>
      </c>
    </row>
    <row r="106" spans="1:6" x14ac:dyDescent="0.25">
      <c r="A106">
        <f t="shared" si="5"/>
        <v>96</v>
      </c>
      <c r="B106" s="2">
        <f t="shared" si="6"/>
        <v>46788.913169356369</v>
      </c>
      <c r="C106" s="2">
        <v>2850.2</v>
      </c>
      <c r="D106" s="3">
        <f t="shared" si="7"/>
        <v>2538.2739122042908</v>
      </c>
      <c r="E106" s="10">
        <f t="shared" si="8"/>
        <v>311.92608779570912</v>
      </c>
      <c r="F106" s="3">
        <f t="shared" si="9"/>
        <v>44250.639257152077</v>
      </c>
    </row>
    <row r="107" spans="1:6" x14ac:dyDescent="0.25">
      <c r="A107">
        <f t="shared" si="5"/>
        <v>97</v>
      </c>
      <c r="B107" s="2">
        <f t="shared" si="6"/>
        <v>44250.639257152077</v>
      </c>
      <c r="C107" s="2">
        <v>2850.2</v>
      </c>
      <c r="D107" s="3">
        <f t="shared" si="7"/>
        <v>2555.1957382856526</v>
      </c>
      <c r="E107" s="10">
        <f t="shared" si="8"/>
        <v>295.00426171434719</v>
      </c>
      <c r="F107" s="3">
        <f t="shared" si="9"/>
        <v>41695.443518866421</v>
      </c>
    </row>
    <row r="108" spans="1:6" x14ac:dyDescent="0.25">
      <c r="A108">
        <f t="shared" si="5"/>
        <v>98</v>
      </c>
      <c r="B108" s="2">
        <f t="shared" si="6"/>
        <v>41695.443518866421</v>
      </c>
      <c r="C108" s="2">
        <v>2850.2</v>
      </c>
      <c r="D108" s="3">
        <f t="shared" si="7"/>
        <v>2572.2303765408906</v>
      </c>
      <c r="E108" s="10">
        <f t="shared" si="8"/>
        <v>277.96962345910947</v>
      </c>
      <c r="F108" s="3">
        <f t="shared" si="9"/>
        <v>39123.213142325534</v>
      </c>
    </row>
    <row r="109" spans="1:6" x14ac:dyDescent="0.25">
      <c r="A109">
        <f t="shared" si="5"/>
        <v>99</v>
      </c>
      <c r="B109" s="2">
        <f t="shared" si="6"/>
        <v>39123.213142325534</v>
      </c>
      <c r="C109" s="2">
        <v>2850.2</v>
      </c>
      <c r="D109" s="3">
        <f t="shared" si="7"/>
        <v>2589.3785790511629</v>
      </c>
      <c r="E109" s="10">
        <f t="shared" si="8"/>
        <v>260.82142094883693</v>
      </c>
      <c r="F109" s="3">
        <f t="shared" si="9"/>
        <v>36533.834563274373</v>
      </c>
    </row>
    <row r="110" spans="1:6" x14ac:dyDescent="0.25">
      <c r="A110">
        <f t="shared" si="5"/>
        <v>100</v>
      </c>
      <c r="B110" s="2">
        <f t="shared" si="6"/>
        <v>36533.834563274373</v>
      </c>
      <c r="C110" s="2">
        <v>2850.2</v>
      </c>
      <c r="D110" s="3">
        <f t="shared" si="7"/>
        <v>2606.6411029115038</v>
      </c>
      <c r="E110" s="10">
        <f t="shared" si="8"/>
        <v>243.55889708849583</v>
      </c>
      <c r="F110" s="3">
        <f t="shared" si="9"/>
        <v>33927.193460362869</v>
      </c>
    </row>
    <row r="111" spans="1:6" x14ac:dyDescent="0.25">
      <c r="A111">
        <f t="shared" si="5"/>
        <v>101</v>
      </c>
      <c r="B111" s="2">
        <f t="shared" si="6"/>
        <v>33927.193460362869</v>
      </c>
      <c r="C111" s="2">
        <v>2850.2</v>
      </c>
      <c r="D111" s="3">
        <f t="shared" si="7"/>
        <v>2624.0187102642471</v>
      </c>
      <c r="E111" s="10">
        <f t="shared" si="8"/>
        <v>226.18128973575247</v>
      </c>
      <c r="F111" s="3">
        <f t="shared" si="9"/>
        <v>31303.17475009862</v>
      </c>
    </row>
    <row r="112" spans="1:6" x14ac:dyDescent="0.25">
      <c r="A112">
        <f t="shared" si="5"/>
        <v>102</v>
      </c>
      <c r="B112" s="2">
        <f t="shared" si="6"/>
        <v>31303.17475009862</v>
      </c>
      <c r="C112" s="2">
        <v>2850.2</v>
      </c>
      <c r="D112" s="3">
        <f t="shared" si="7"/>
        <v>2641.5121683326756</v>
      </c>
      <c r="E112" s="10">
        <f t="shared" si="8"/>
        <v>208.68783166732416</v>
      </c>
      <c r="F112" s="3">
        <f t="shared" si="9"/>
        <v>28661.662581765944</v>
      </c>
    </row>
    <row r="113" spans="1:6" x14ac:dyDescent="0.25">
      <c r="A113">
        <f t="shared" si="5"/>
        <v>103</v>
      </c>
      <c r="B113" s="2">
        <f t="shared" si="6"/>
        <v>28661.662581765944</v>
      </c>
      <c r="C113" s="2">
        <v>2850.2</v>
      </c>
      <c r="D113" s="3">
        <f t="shared" si="7"/>
        <v>2659.1222494548933</v>
      </c>
      <c r="E113" s="10">
        <f t="shared" si="8"/>
        <v>191.07775054510631</v>
      </c>
      <c r="F113" s="3">
        <f t="shared" si="9"/>
        <v>26002.540332311051</v>
      </c>
    </row>
    <row r="114" spans="1:6" x14ac:dyDescent="0.25">
      <c r="A114">
        <f t="shared" si="5"/>
        <v>104</v>
      </c>
      <c r="B114" s="2">
        <f t="shared" si="6"/>
        <v>26002.540332311051</v>
      </c>
      <c r="C114" s="2">
        <v>2850.2</v>
      </c>
      <c r="D114" s="3">
        <f t="shared" si="7"/>
        <v>2676.8497311179262</v>
      </c>
      <c r="E114" s="10">
        <f t="shared" si="8"/>
        <v>173.35026888207369</v>
      </c>
      <c r="F114" s="3">
        <f t="shared" si="9"/>
        <v>23325.690601193124</v>
      </c>
    </row>
    <row r="115" spans="1:6" x14ac:dyDescent="0.25">
      <c r="A115">
        <f t="shared" si="5"/>
        <v>105</v>
      </c>
      <c r="B115" s="2">
        <f t="shared" si="6"/>
        <v>23325.690601193124</v>
      </c>
      <c r="C115" s="2">
        <v>2850.2</v>
      </c>
      <c r="D115" s="3">
        <f t="shared" si="7"/>
        <v>2694.6953959920456</v>
      </c>
      <c r="E115" s="10">
        <f t="shared" si="8"/>
        <v>155.50460400795416</v>
      </c>
      <c r="F115" s="3">
        <f t="shared" si="9"/>
        <v>20630.995205201078</v>
      </c>
    </row>
    <row r="116" spans="1:6" x14ac:dyDescent="0.25">
      <c r="A116">
        <f t="shared" si="5"/>
        <v>106</v>
      </c>
      <c r="B116" s="2">
        <f t="shared" si="6"/>
        <v>20630.995205201078</v>
      </c>
      <c r="C116" s="2">
        <v>2850.2</v>
      </c>
      <c r="D116" s="3">
        <f t="shared" si="7"/>
        <v>2712.6600319653262</v>
      </c>
      <c r="E116" s="10">
        <f t="shared" si="8"/>
        <v>137.53996803467385</v>
      </c>
      <c r="F116" s="3">
        <f t="shared" si="9"/>
        <v>17918.335173235751</v>
      </c>
    </row>
    <row r="117" spans="1:6" x14ac:dyDescent="0.25">
      <c r="A117">
        <f t="shared" si="5"/>
        <v>107</v>
      </c>
      <c r="B117" s="2">
        <f t="shared" si="6"/>
        <v>17918.335173235751</v>
      </c>
      <c r="C117" s="2">
        <v>2850.2</v>
      </c>
      <c r="D117" s="3">
        <f t="shared" si="7"/>
        <v>2730.7444321784283</v>
      </c>
      <c r="E117" s="10">
        <f t="shared" si="8"/>
        <v>119.45556782157168</v>
      </c>
      <c r="F117" s="3">
        <f t="shared" si="9"/>
        <v>15187.590741057324</v>
      </c>
    </row>
    <row r="118" spans="1:6" x14ac:dyDescent="0.25">
      <c r="A118">
        <f t="shared" si="5"/>
        <v>108</v>
      </c>
      <c r="B118" s="2">
        <f t="shared" si="6"/>
        <v>15187.590741057324</v>
      </c>
      <c r="C118" s="2">
        <v>2850.2</v>
      </c>
      <c r="D118" s="3">
        <f t="shared" si="7"/>
        <v>2748.9493950596175</v>
      </c>
      <c r="E118" s="10">
        <f t="shared" si="8"/>
        <v>101.25060494038216</v>
      </c>
      <c r="F118" s="3">
        <f t="shared" si="9"/>
        <v>12438.641345997707</v>
      </c>
    </row>
    <row r="119" spans="1:6" x14ac:dyDescent="0.25">
      <c r="A119">
        <f t="shared" si="5"/>
        <v>109</v>
      </c>
      <c r="B119" s="2">
        <f t="shared" si="6"/>
        <v>12438.641345997707</v>
      </c>
      <c r="C119" s="2">
        <v>2850.2</v>
      </c>
      <c r="D119" s="3">
        <f t="shared" si="7"/>
        <v>2767.2757243600149</v>
      </c>
      <c r="E119" s="10">
        <f t="shared" si="8"/>
        <v>82.924275639984714</v>
      </c>
      <c r="F119" s="3">
        <f t="shared" si="9"/>
        <v>9671.3656216376912</v>
      </c>
    </row>
    <row r="120" spans="1:6" x14ac:dyDescent="0.25">
      <c r="A120">
        <f t="shared" si="5"/>
        <v>110</v>
      </c>
      <c r="B120" s="2">
        <f t="shared" si="6"/>
        <v>9671.3656216376912</v>
      </c>
      <c r="C120" s="2">
        <v>2850.2</v>
      </c>
      <c r="D120" s="3">
        <f t="shared" si="7"/>
        <v>2785.7242291890821</v>
      </c>
      <c r="E120" s="10">
        <f t="shared" si="8"/>
        <v>64.47577081091795</v>
      </c>
      <c r="F120" s="3">
        <f t="shared" si="9"/>
        <v>6885.6413924486096</v>
      </c>
    </row>
    <row r="121" spans="1:6" x14ac:dyDescent="0.25">
      <c r="A121">
        <f t="shared" si="5"/>
        <v>111</v>
      </c>
      <c r="B121" s="2">
        <f t="shared" si="6"/>
        <v>6885.6413924486096</v>
      </c>
      <c r="C121" s="2">
        <v>2850.2</v>
      </c>
      <c r="D121" s="3">
        <f t="shared" si="7"/>
        <v>2804.2957240503424</v>
      </c>
      <c r="E121" s="10">
        <f t="shared" si="8"/>
        <v>45.904275949657404</v>
      </c>
      <c r="F121" s="3">
        <f t="shared" si="9"/>
        <v>4081.3456683982672</v>
      </c>
    </row>
    <row r="122" spans="1:6" x14ac:dyDescent="0.25">
      <c r="A122">
        <f t="shared" si="5"/>
        <v>112</v>
      </c>
      <c r="B122" s="2">
        <f t="shared" si="6"/>
        <v>4081.3456683982672</v>
      </c>
      <c r="C122" s="2">
        <v>2850.2</v>
      </c>
      <c r="D122" s="3">
        <f t="shared" si="7"/>
        <v>2822.9910288773449</v>
      </c>
      <c r="E122" s="10">
        <f t="shared" si="8"/>
        <v>27.208971122655118</v>
      </c>
      <c r="F122" s="3">
        <f t="shared" si="9"/>
        <v>1258.3546395209223</v>
      </c>
    </row>
    <row r="123" spans="1:6" x14ac:dyDescent="0.25">
      <c r="A123">
        <f t="shared" si="5"/>
        <v>113</v>
      </c>
      <c r="B123" s="2">
        <f t="shared" si="6"/>
        <v>1258.3546395209223</v>
      </c>
      <c r="C123" s="2">
        <v>2850.2</v>
      </c>
      <c r="D123" s="3">
        <f t="shared" si="7"/>
        <v>2841.8109690698602</v>
      </c>
      <c r="E123" s="10">
        <f t="shared" si="8"/>
        <v>8.3890309301394819</v>
      </c>
      <c r="F123" s="3">
        <f t="shared" si="9"/>
        <v>-1583.4563295489379</v>
      </c>
    </row>
    <row r="124" spans="1:6" x14ac:dyDescent="0.25">
      <c r="B124" s="2"/>
      <c r="C124" s="2"/>
      <c r="D124" s="3"/>
      <c r="E124" s="10"/>
      <c r="F124" s="3"/>
    </row>
    <row r="125" spans="1:6" x14ac:dyDescent="0.25">
      <c r="B125" s="2"/>
      <c r="C125" s="2"/>
      <c r="D125" s="3"/>
      <c r="E125" s="10"/>
      <c r="F125" s="3"/>
    </row>
    <row r="126" spans="1:6" x14ac:dyDescent="0.25">
      <c r="B126" s="2"/>
      <c r="C126" s="2"/>
      <c r="D126" s="3"/>
      <c r="E126" s="10"/>
      <c r="F126" s="3"/>
    </row>
    <row r="127" spans="1:6" x14ac:dyDescent="0.25">
      <c r="B127" s="2"/>
      <c r="C127" s="2"/>
      <c r="D127" s="3"/>
      <c r="E127" s="10"/>
      <c r="F127" s="3"/>
    </row>
    <row r="128" spans="1:6" x14ac:dyDescent="0.25">
      <c r="B128" s="2"/>
      <c r="C128" s="2"/>
      <c r="D128" s="3"/>
      <c r="E128" s="10"/>
      <c r="F128" s="3"/>
    </row>
    <row r="129" spans="2:6" x14ac:dyDescent="0.25">
      <c r="B129" s="2"/>
      <c r="C129" s="2"/>
      <c r="D129" s="3"/>
      <c r="E129" s="10"/>
      <c r="F129" s="3"/>
    </row>
    <row r="130" spans="2:6" x14ac:dyDescent="0.25">
      <c r="B130" s="2"/>
      <c r="C130" s="2"/>
      <c r="D130" s="3"/>
      <c r="E130" s="10"/>
      <c r="F130" s="3"/>
    </row>
    <row r="131" spans="2:6" x14ac:dyDescent="0.25">
      <c r="B131" s="2"/>
      <c r="C131" s="2"/>
      <c r="D131" s="3"/>
      <c r="E131" s="10"/>
      <c r="F131" s="3"/>
    </row>
    <row r="132" spans="2:6" x14ac:dyDescent="0.25">
      <c r="B132" s="2"/>
      <c r="C132" s="2"/>
      <c r="D132" s="3"/>
      <c r="E132" s="10"/>
      <c r="F132" s="3"/>
    </row>
    <row r="133" spans="2:6" x14ac:dyDescent="0.25">
      <c r="B133" s="2"/>
      <c r="C133" s="2"/>
      <c r="D133" s="3"/>
      <c r="E133" s="10"/>
      <c r="F133" s="3"/>
    </row>
    <row r="134" spans="2:6" x14ac:dyDescent="0.25">
      <c r="B134" s="2"/>
      <c r="C134" s="2"/>
      <c r="D134" s="3"/>
      <c r="E134" s="10"/>
      <c r="F134" s="3"/>
    </row>
    <row r="135" spans="2:6" x14ac:dyDescent="0.25">
      <c r="B135" s="2"/>
      <c r="C135" s="2"/>
      <c r="D135" s="3"/>
      <c r="E135" s="10"/>
      <c r="F135" s="3"/>
    </row>
    <row r="136" spans="2:6" x14ac:dyDescent="0.25">
      <c r="B136" s="2"/>
      <c r="C136" s="2"/>
      <c r="D136" s="3"/>
      <c r="E136" s="10"/>
      <c r="F136" s="3"/>
    </row>
    <row r="137" spans="2:6" x14ac:dyDescent="0.25">
      <c r="B137" s="2"/>
      <c r="C137" s="2"/>
      <c r="D137" s="3"/>
      <c r="E137" s="10"/>
      <c r="F137" s="3"/>
    </row>
    <row r="138" spans="2:6" x14ac:dyDescent="0.25">
      <c r="B138" s="2"/>
      <c r="C138" s="2"/>
      <c r="D138" s="3"/>
      <c r="E138" s="10"/>
      <c r="F138" s="3"/>
    </row>
    <row r="139" spans="2:6" x14ac:dyDescent="0.25">
      <c r="B139" s="2"/>
      <c r="C139" s="2"/>
      <c r="D139" s="3"/>
      <c r="E139" s="10"/>
      <c r="F139" s="3"/>
    </row>
    <row r="140" spans="2:6" x14ac:dyDescent="0.25">
      <c r="B140" s="2"/>
      <c r="C140" s="2"/>
      <c r="D140" s="3"/>
      <c r="E140" s="10"/>
      <c r="F140" s="3"/>
    </row>
    <row r="141" spans="2:6" x14ac:dyDescent="0.25">
      <c r="B141" s="2"/>
      <c r="C141" s="2"/>
      <c r="D141" s="3"/>
      <c r="E141" s="10"/>
      <c r="F141" s="3"/>
    </row>
    <row r="142" spans="2:6" x14ac:dyDescent="0.25">
      <c r="B142" s="2"/>
      <c r="C142" s="2"/>
      <c r="D142" s="3"/>
      <c r="E142" s="10"/>
      <c r="F142" s="3"/>
    </row>
    <row r="143" spans="2:6" x14ac:dyDescent="0.25">
      <c r="B143" s="2"/>
      <c r="C143" s="2"/>
      <c r="D143" s="3"/>
      <c r="E143" s="10"/>
      <c r="F143" s="3"/>
    </row>
    <row r="144" spans="2:6" x14ac:dyDescent="0.25">
      <c r="B144" s="2"/>
      <c r="C144" s="2"/>
      <c r="D144" s="3"/>
      <c r="E144" s="10"/>
      <c r="F144" s="3"/>
    </row>
    <row r="145" spans="2:6" x14ac:dyDescent="0.25">
      <c r="B145" s="2"/>
      <c r="C145" s="2"/>
      <c r="D145" s="3"/>
      <c r="E145" s="10"/>
      <c r="F145" s="3"/>
    </row>
    <row r="146" spans="2:6" x14ac:dyDescent="0.25">
      <c r="B146" s="2"/>
      <c r="C146" s="2"/>
      <c r="D146" s="3"/>
      <c r="E146" s="10"/>
      <c r="F146" s="3"/>
    </row>
    <row r="147" spans="2:6" x14ac:dyDescent="0.25">
      <c r="B147" s="2"/>
      <c r="C147" s="2"/>
      <c r="D147" s="3"/>
      <c r="E147" s="10"/>
      <c r="F147" s="3"/>
    </row>
    <row r="148" spans="2:6" x14ac:dyDescent="0.25">
      <c r="B148" s="2"/>
      <c r="C148" s="2"/>
      <c r="D148" s="3"/>
      <c r="E148" s="10"/>
      <c r="F148" s="3"/>
    </row>
    <row r="149" spans="2:6" x14ac:dyDescent="0.25">
      <c r="B149" s="2"/>
      <c r="C149" s="2"/>
      <c r="D149" s="3"/>
      <c r="E149" s="10"/>
      <c r="F149" s="3"/>
    </row>
    <row r="150" spans="2:6" x14ac:dyDescent="0.25">
      <c r="B150" s="2"/>
      <c r="C150" s="2"/>
      <c r="D150" s="3"/>
      <c r="E150" s="10"/>
      <c r="F150" s="3"/>
    </row>
    <row r="151" spans="2:6" x14ac:dyDescent="0.25">
      <c r="B151" s="2"/>
      <c r="C151" s="2"/>
      <c r="D151" s="3"/>
      <c r="E151" s="10"/>
      <c r="F151" s="3"/>
    </row>
    <row r="152" spans="2:6" x14ac:dyDescent="0.25">
      <c r="B152" s="2"/>
      <c r="C152" s="2"/>
      <c r="D152" s="3"/>
      <c r="E152" s="10"/>
      <c r="F152" s="3"/>
    </row>
    <row r="153" spans="2:6" x14ac:dyDescent="0.25">
      <c r="B153" s="2"/>
      <c r="C153" s="2"/>
      <c r="D153" s="3"/>
      <c r="E153" s="10"/>
      <c r="F153" s="3"/>
    </row>
    <row r="154" spans="2:6" x14ac:dyDescent="0.25">
      <c r="B154" s="2"/>
      <c r="C154" s="2"/>
      <c r="D154" s="3"/>
      <c r="E154" s="10"/>
      <c r="F154" s="3"/>
    </row>
    <row r="155" spans="2:6" x14ac:dyDescent="0.25">
      <c r="B155" s="2"/>
      <c r="C155" s="2"/>
      <c r="D155" s="3"/>
      <c r="E155" s="10"/>
      <c r="F155" s="3"/>
    </row>
    <row r="156" spans="2:6" x14ac:dyDescent="0.25">
      <c r="B156" s="2"/>
      <c r="C156" s="2"/>
      <c r="D156" s="3"/>
      <c r="E156" s="10"/>
      <c r="F156" s="3"/>
    </row>
    <row r="157" spans="2:6" x14ac:dyDescent="0.25">
      <c r="B157" s="2"/>
      <c r="C157" s="2"/>
      <c r="D157" s="3"/>
      <c r="E157" s="10"/>
      <c r="F157" s="3"/>
    </row>
    <row r="158" spans="2:6" x14ac:dyDescent="0.25">
      <c r="B158" s="2"/>
      <c r="C158" s="2"/>
      <c r="D158" s="3"/>
      <c r="E158" s="10"/>
      <c r="F158" s="3"/>
    </row>
    <row r="159" spans="2:6" x14ac:dyDescent="0.25">
      <c r="B159" s="2"/>
      <c r="C159" s="2"/>
      <c r="D159" s="3"/>
      <c r="E159" s="10"/>
      <c r="F159" s="3"/>
    </row>
    <row r="160" spans="2:6" x14ac:dyDescent="0.25">
      <c r="B160" s="2"/>
      <c r="C160" s="2"/>
      <c r="D160" s="3"/>
      <c r="E160" s="10"/>
      <c r="F160" s="3"/>
    </row>
    <row r="161" spans="2:6" x14ac:dyDescent="0.25">
      <c r="B161" s="2"/>
      <c r="C161" s="2"/>
      <c r="D161" s="3"/>
      <c r="E161" s="10"/>
      <c r="F161" s="3"/>
    </row>
    <row r="162" spans="2:6" x14ac:dyDescent="0.25">
      <c r="B162" s="2"/>
      <c r="C162" s="2"/>
      <c r="D162" s="3"/>
      <c r="E162" s="10"/>
      <c r="F162" s="3"/>
    </row>
    <row r="163" spans="2:6" x14ac:dyDescent="0.25">
      <c r="B163" s="2"/>
      <c r="C163" s="2"/>
      <c r="D163" s="3"/>
      <c r="E163" s="10"/>
      <c r="F163" s="3"/>
    </row>
    <row r="164" spans="2:6" x14ac:dyDescent="0.25">
      <c r="B164" s="2"/>
      <c r="C164" s="2"/>
      <c r="D164" s="3"/>
      <c r="E164" s="10"/>
      <c r="F164" s="3"/>
    </row>
    <row r="165" spans="2:6" x14ac:dyDescent="0.25">
      <c r="B165" s="2"/>
      <c r="C165" s="2"/>
      <c r="D165" s="3"/>
      <c r="E165" s="10"/>
      <c r="F165" s="3"/>
    </row>
    <row r="166" spans="2:6" x14ac:dyDescent="0.25">
      <c r="B166" s="2"/>
      <c r="C166" s="2"/>
      <c r="D166" s="3"/>
      <c r="E166" s="10"/>
      <c r="F166" s="3"/>
    </row>
    <row r="167" spans="2:6" x14ac:dyDescent="0.25">
      <c r="B167" s="2"/>
      <c r="C167" s="2"/>
      <c r="D167" s="3"/>
      <c r="E167" s="10"/>
      <c r="F167" s="3"/>
    </row>
    <row r="168" spans="2:6" x14ac:dyDescent="0.25">
      <c r="B168" s="2"/>
      <c r="C168" s="2"/>
      <c r="D168" s="3"/>
      <c r="E168" s="10"/>
      <c r="F168" s="3"/>
    </row>
    <row r="169" spans="2:6" x14ac:dyDescent="0.25">
      <c r="B169" s="2"/>
      <c r="C169" s="2"/>
      <c r="D169" s="3"/>
      <c r="E169" s="10"/>
      <c r="F169" s="3"/>
    </row>
    <row r="170" spans="2:6" x14ac:dyDescent="0.25">
      <c r="B170" s="2"/>
      <c r="C170" s="2"/>
      <c r="D170" s="3"/>
      <c r="E170" s="10"/>
      <c r="F170" s="3"/>
    </row>
    <row r="171" spans="2:6" x14ac:dyDescent="0.25">
      <c r="B171" s="2"/>
      <c r="C171" s="2"/>
      <c r="D171" s="3"/>
      <c r="E171" s="10"/>
      <c r="F171" s="3"/>
    </row>
    <row r="172" spans="2:6" x14ac:dyDescent="0.25">
      <c r="B172" s="2"/>
      <c r="C172" s="2"/>
      <c r="D172" s="3"/>
      <c r="E172" s="10"/>
      <c r="F172" s="3"/>
    </row>
    <row r="173" spans="2:6" x14ac:dyDescent="0.25">
      <c r="B173" s="2"/>
      <c r="C173" s="2"/>
      <c r="D173" s="3"/>
      <c r="E173" s="10"/>
      <c r="F173" s="3"/>
    </row>
    <row r="174" spans="2:6" x14ac:dyDescent="0.25">
      <c r="B174" s="2"/>
      <c r="C174" s="2"/>
      <c r="D174" s="3"/>
      <c r="E174" s="10"/>
      <c r="F174" s="3"/>
    </row>
    <row r="175" spans="2:6" x14ac:dyDescent="0.25">
      <c r="B175" s="2"/>
      <c r="C175" s="2"/>
      <c r="D175" s="3"/>
      <c r="E175" s="10"/>
      <c r="F175" s="3"/>
    </row>
    <row r="176" spans="2:6" x14ac:dyDescent="0.25">
      <c r="B176" s="2"/>
      <c r="C176" s="2"/>
      <c r="D176" s="3"/>
      <c r="E176" s="10"/>
      <c r="F176" s="3"/>
    </row>
    <row r="177" spans="2:6" x14ac:dyDescent="0.25">
      <c r="B177" s="2"/>
      <c r="C177" s="2"/>
      <c r="D177" s="3"/>
      <c r="E177" s="10"/>
      <c r="F177" s="3"/>
    </row>
    <row r="178" spans="2:6" x14ac:dyDescent="0.25">
      <c r="B178" s="2"/>
      <c r="C178" s="2"/>
      <c r="D178" s="3"/>
      <c r="E178" s="10"/>
      <c r="F178" s="3"/>
    </row>
    <row r="179" spans="2:6" x14ac:dyDescent="0.25">
      <c r="B179" s="2"/>
      <c r="C179" s="2"/>
      <c r="D179" s="3"/>
      <c r="E179" s="10"/>
      <c r="F179" s="3"/>
    </row>
    <row r="180" spans="2:6" x14ac:dyDescent="0.25">
      <c r="B180" s="2"/>
      <c r="C180" s="2"/>
      <c r="D180" s="3"/>
      <c r="E180" s="10"/>
      <c r="F180" s="3"/>
    </row>
    <row r="181" spans="2:6" x14ac:dyDescent="0.25">
      <c r="B181" s="2"/>
      <c r="C181" s="2"/>
      <c r="D181" s="3"/>
      <c r="E181" s="10"/>
      <c r="F181" s="3"/>
    </row>
    <row r="182" spans="2:6" x14ac:dyDescent="0.25">
      <c r="B182" s="2"/>
      <c r="C182" s="2"/>
      <c r="D182" s="3"/>
      <c r="E182" s="10"/>
      <c r="F182" s="3"/>
    </row>
    <row r="183" spans="2:6" x14ac:dyDescent="0.25">
      <c r="B183" s="2"/>
      <c r="C183" s="2"/>
      <c r="D183" s="3"/>
      <c r="E183" s="10"/>
      <c r="F183" s="3"/>
    </row>
    <row r="184" spans="2:6" x14ac:dyDescent="0.25">
      <c r="B184" s="2"/>
      <c r="C184" s="2"/>
      <c r="D184" s="3"/>
      <c r="E184" s="10"/>
      <c r="F184" s="3"/>
    </row>
    <row r="185" spans="2:6" x14ac:dyDescent="0.25">
      <c r="B185" s="2"/>
      <c r="C185" s="2"/>
      <c r="D185" s="3"/>
      <c r="E185" s="10"/>
      <c r="F185" s="3"/>
    </row>
    <row r="186" spans="2:6" x14ac:dyDescent="0.25">
      <c r="B186" s="2"/>
      <c r="C186" s="2"/>
      <c r="D186" s="3"/>
      <c r="E186" s="10"/>
      <c r="F186" s="3"/>
    </row>
    <row r="187" spans="2:6" x14ac:dyDescent="0.25">
      <c r="B187" s="2"/>
      <c r="C187" s="2"/>
      <c r="D187" s="3"/>
      <c r="E187" s="10"/>
      <c r="F187" s="3"/>
    </row>
    <row r="188" spans="2:6" x14ac:dyDescent="0.25">
      <c r="B188" s="2"/>
      <c r="C188" s="2"/>
      <c r="D188" s="3"/>
      <c r="E188" s="10"/>
      <c r="F188" s="3"/>
    </row>
    <row r="189" spans="2:6" x14ac:dyDescent="0.25">
      <c r="B189" s="2"/>
      <c r="C189" s="2"/>
      <c r="D189" s="3"/>
      <c r="E189" s="10"/>
      <c r="F189" s="3"/>
    </row>
    <row r="190" spans="2:6" x14ac:dyDescent="0.25">
      <c r="B190" s="2"/>
      <c r="C190" s="2"/>
      <c r="D190" s="3"/>
      <c r="E190" s="10"/>
      <c r="F190" s="3"/>
    </row>
    <row r="191" spans="2:6" x14ac:dyDescent="0.25">
      <c r="B191" s="2"/>
      <c r="C191" s="2"/>
      <c r="D191" s="3"/>
      <c r="E191" s="10"/>
      <c r="F191" s="3"/>
    </row>
    <row r="192" spans="2:6" x14ac:dyDescent="0.25">
      <c r="B192" s="2"/>
      <c r="C192" s="2"/>
      <c r="D192" s="3"/>
      <c r="E192" s="10"/>
      <c r="F192" s="3"/>
    </row>
    <row r="193" spans="2:6" x14ac:dyDescent="0.25">
      <c r="B193" s="2"/>
      <c r="C193" s="2"/>
      <c r="D193" s="3"/>
      <c r="E193" s="10"/>
      <c r="F193" s="3"/>
    </row>
    <row r="194" spans="2:6" x14ac:dyDescent="0.25">
      <c r="B194" s="2"/>
      <c r="C194" s="2"/>
      <c r="D194" s="3"/>
      <c r="E194" s="10"/>
      <c r="F194" s="3"/>
    </row>
    <row r="195" spans="2:6" x14ac:dyDescent="0.25">
      <c r="B195" s="2"/>
      <c r="C195" s="2"/>
      <c r="D195" s="3"/>
      <c r="E195" s="10"/>
      <c r="F195" s="3"/>
    </row>
    <row r="196" spans="2:6" x14ac:dyDescent="0.25">
      <c r="B196" s="2"/>
      <c r="C196" s="2"/>
      <c r="D196" s="3"/>
      <c r="E196" s="10"/>
      <c r="F196" s="3"/>
    </row>
    <row r="197" spans="2:6" x14ac:dyDescent="0.25">
      <c r="B197" s="2"/>
      <c r="C197" s="2"/>
      <c r="D197" s="3"/>
      <c r="E197" s="3"/>
      <c r="F197" s="3"/>
    </row>
    <row r="198" spans="2:6" x14ac:dyDescent="0.25">
      <c r="B198" s="2"/>
      <c r="C198" s="2"/>
      <c r="D198" s="3"/>
      <c r="E198" s="3"/>
      <c r="F198" s="3"/>
    </row>
    <row r="199" spans="2:6" x14ac:dyDescent="0.25">
      <c r="B199" s="2"/>
      <c r="C199" s="2"/>
      <c r="D199" s="3"/>
      <c r="E199" s="3"/>
      <c r="F199" s="3"/>
    </row>
    <row r="200" spans="2:6" x14ac:dyDescent="0.25">
      <c r="B200" s="2"/>
      <c r="C200" s="2"/>
      <c r="D200" s="3"/>
      <c r="E200" s="3"/>
      <c r="F200" s="3"/>
    </row>
    <row r="201" spans="2:6" x14ac:dyDescent="0.25">
      <c r="B201" s="2"/>
      <c r="C201" s="2"/>
      <c r="D201" s="3"/>
      <c r="E201" s="3"/>
      <c r="F201" s="3"/>
    </row>
    <row r="202" spans="2:6" x14ac:dyDescent="0.25">
      <c r="B202" s="2"/>
      <c r="C202" s="2"/>
      <c r="D202" s="3"/>
      <c r="E202" s="3"/>
      <c r="F202" s="3"/>
    </row>
    <row r="203" spans="2:6" x14ac:dyDescent="0.25">
      <c r="B203" s="2"/>
      <c r="C203" s="2"/>
      <c r="D203" s="3"/>
      <c r="E203" s="3"/>
      <c r="F203" s="3"/>
    </row>
    <row r="204" spans="2:6" x14ac:dyDescent="0.25">
      <c r="B204" s="2"/>
      <c r="C204" s="2"/>
      <c r="D204" s="3"/>
      <c r="E204" s="3"/>
      <c r="F204" s="3"/>
    </row>
    <row r="205" spans="2:6" x14ac:dyDescent="0.25">
      <c r="B205" s="2"/>
      <c r="C205" s="2"/>
      <c r="D205" s="3"/>
      <c r="E205" s="3"/>
      <c r="F205" s="3"/>
    </row>
    <row r="206" spans="2:6" x14ac:dyDescent="0.25">
      <c r="B206" s="2"/>
      <c r="C206" s="2"/>
      <c r="D206" s="3"/>
      <c r="E206" s="3"/>
      <c r="F206" s="3"/>
    </row>
    <row r="207" spans="2:6" x14ac:dyDescent="0.25">
      <c r="B207" s="2"/>
      <c r="C207" s="2"/>
      <c r="D207" s="3"/>
      <c r="E207" s="3"/>
      <c r="F207" s="3"/>
    </row>
    <row r="208" spans="2:6" x14ac:dyDescent="0.25">
      <c r="B208" s="2"/>
      <c r="C208" s="2"/>
      <c r="D208" s="3"/>
      <c r="E208" s="3"/>
      <c r="F208" s="3"/>
    </row>
    <row r="209" spans="2:6" x14ac:dyDescent="0.25">
      <c r="B209" s="2"/>
      <c r="C209" s="2"/>
      <c r="D209" s="3"/>
      <c r="E209" s="3"/>
      <c r="F209" s="3"/>
    </row>
    <row r="210" spans="2:6" x14ac:dyDescent="0.25">
      <c r="B210" s="2"/>
      <c r="C210" s="2"/>
      <c r="D210" s="3"/>
      <c r="E210" s="3"/>
      <c r="F210" s="3"/>
    </row>
    <row r="211" spans="2:6" x14ac:dyDescent="0.25">
      <c r="B211" s="2"/>
      <c r="C211" s="2"/>
      <c r="D211" s="3"/>
      <c r="E211" s="3"/>
      <c r="F211" s="3"/>
    </row>
    <row r="212" spans="2:6" x14ac:dyDescent="0.25">
      <c r="B212" s="2"/>
      <c r="C212" s="2"/>
      <c r="D212" s="3"/>
      <c r="E212" s="3"/>
      <c r="F212" s="3"/>
    </row>
    <row r="213" spans="2:6" x14ac:dyDescent="0.25">
      <c r="B213" s="2"/>
      <c r="C213" s="2"/>
      <c r="D213" s="3"/>
      <c r="E213" s="3"/>
      <c r="F213" s="3"/>
    </row>
    <row r="214" spans="2:6" x14ac:dyDescent="0.25">
      <c r="B214" s="2"/>
      <c r="C214" s="2"/>
      <c r="D214" s="3"/>
      <c r="E214" s="3"/>
      <c r="F214" s="3"/>
    </row>
    <row r="215" spans="2:6" x14ac:dyDescent="0.25">
      <c r="B215" s="2"/>
      <c r="C215" s="2"/>
      <c r="D215" s="3"/>
      <c r="E215" s="3"/>
      <c r="F215" s="3"/>
    </row>
    <row r="216" spans="2:6" x14ac:dyDescent="0.25">
      <c r="B216" s="2"/>
      <c r="C216" s="2"/>
      <c r="D216" s="3"/>
      <c r="E216" s="3"/>
      <c r="F216" s="3"/>
    </row>
    <row r="217" spans="2:6" x14ac:dyDescent="0.25">
      <c r="B217" s="2"/>
      <c r="C217" s="2"/>
      <c r="D217" s="3"/>
      <c r="E217" s="3"/>
      <c r="F217" s="3"/>
    </row>
    <row r="218" spans="2:6" x14ac:dyDescent="0.25">
      <c r="B218" s="2"/>
      <c r="C218" s="2"/>
      <c r="D218" s="3"/>
      <c r="E218" s="3"/>
      <c r="F218" s="3"/>
    </row>
    <row r="219" spans="2:6" x14ac:dyDescent="0.25">
      <c r="B219" s="2"/>
      <c r="C219" s="2"/>
      <c r="D219" s="3"/>
      <c r="E219" s="3"/>
      <c r="F219" s="3"/>
    </row>
    <row r="220" spans="2:6" x14ac:dyDescent="0.25">
      <c r="B220" s="2"/>
      <c r="C220" s="2"/>
      <c r="D220" s="3"/>
      <c r="E220" s="3"/>
      <c r="F220" s="3"/>
    </row>
    <row r="221" spans="2:6" x14ac:dyDescent="0.25">
      <c r="B221" s="2"/>
      <c r="C221" s="2"/>
      <c r="D221" s="3"/>
      <c r="E221" s="3"/>
      <c r="F221" s="3"/>
    </row>
    <row r="222" spans="2:6" x14ac:dyDescent="0.25">
      <c r="B222" s="2"/>
      <c r="C222" s="2"/>
      <c r="D222" s="3"/>
      <c r="E222" s="3"/>
      <c r="F222" s="3"/>
    </row>
    <row r="223" spans="2:6" x14ac:dyDescent="0.25">
      <c r="B223" s="2"/>
      <c r="C223" s="2"/>
      <c r="D223" s="3"/>
      <c r="E223" s="3"/>
      <c r="F223" s="3"/>
    </row>
    <row r="224" spans="2:6" x14ac:dyDescent="0.25">
      <c r="B224" s="2"/>
      <c r="C224" s="2"/>
      <c r="D224" s="3"/>
      <c r="E224" s="3"/>
      <c r="F224" s="3"/>
    </row>
    <row r="225" spans="2:6" x14ac:dyDescent="0.25">
      <c r="B225" s="2"/>
      <c r="C225" s="2"/>
      <c r="D225" s="3"/>
      <c r="E225" s="3"/>
      <c r="F225" s="3"/>
    </row>
    <row r="226" spans="2:6" x14ac:dyDescent="0.25">
      <c r="B226" s="2"/>
      <c r="C226" s="2"/>
      <c r="D226" s="3"/>
      <c r="E226" s="3"/>
      <c r="F226" s="3"/>
    </row>
    <row r="227" spans="2:6" x14ac:dyDescent="0.25">
      <c r="B227" s="2"/>
      <c r="C227" s="2"/>
      <c r="D227" s="3"/>
      <c r="E227" s="3"/>
      <c r="F227" s="3"/>
    </row>
    <row r="228" spans="2:6" x14ac:dyDescent="0.25">
      <c r="B228" s="2"/>
      <c r="C228" s="2"/>
      <c r="D228" s="3"/>
      <c r="E228" s="3"/>
      <c r="F228" s="3"/>
    </row>
    <row r="229" spans="2:6" x14ac:dyDescent="0.25">
      <c r="B229" s="2"/>
      <c r="C229" s="2"/>
      <c r="D229" s="3"/>
      <c r="E229" s="3"/>
      <c r="F229" s="3"/>
    </row>
    <row r="230" spans="2:6" x14ac:dyDescent="0.25">
      <c r="B230" s="2"/>
      <c r="C230" s="2"/>
      <c r="D230" s="3"/>
      <c r="E230" s="3"/>
      <c r="F230" s="3"/>
    </row>
    <row r="231" spans="2:6" x14ac:dyDescent="0.25">
      <c r="B231" s="2"/>
      <c r="C231" s="2"/>
      <c r="D231" s="3"/>
      <c r="E231" s="3"/>
      <c r="F231" s="3"/>
    </row>
    <row r="232" spans="2:6" x14ac:dyDescent="0.25">
      <c r="B232" s="2"/>
      <c r="C232" s="2"/>
      <c r="D232" s="3"/>
      <c r="E232" s="3"/>
      <c r="F232" s="3"/>
    </row>
    <row r="233" spans="2:6" x14ac:dyDescent="0.25">
      <c r="B233" s="2"/>
      <c r="C233" s="2"/>
      <c r="D233" s="3"/>
      <c r="E233" s="3"/>
      <c r="F233" s="3"/>
    </row>
    <row r="234" spans="2:6" x14ac:dyDescent="0.25">
      <c r="B234" s="2"/>
      <c r="C234" s="2"/>
      <c r="D234" s="3"/>
      <c r="E234" s="3"/>
      <c r="F234" s="3"/>
    </row>
    <row r="235" spans="2:6" x14ac:dyDescent="0.25">
      <c r="B235" s="2"/>
      <c r="C235" s="2"/>
      <c r="D235" s="3"/>
      <c r="E235" s="3"/>
      <c r="F235" s="3"/>
    </row>
    <row r="236" spans="2:6" x14ac:dyDescent="0.25">
      <c r="B236" s="2"/>
      <c r="C236" s="2"/>
      <c r="D236" s="3"/>
      <c r="E236" s="3"/>
      <c r="F236" s="3"/>
    </row>
    <row r="237" spans="2:6" x14ac:dyDescent="0.25">
      <c r="B237" s="2"/>
      <c r="C237" s="2"/>
      <c r="D237" s="3"/>
      <c r="E237" s="3"/>
      <c r="F237" s="3"/>
    </row>
    <row r="238" spans="2:6" x14ac:dyDescent="0.25">
      <c r="B238" s="2"/>
      <c r="C238" s="2"/>
      <c r="D238" s="3"/>
      <c r="E238" s="3"/>
      <c r="F238" s="3"/>
    </row>
    <row r="239" spans="2:6" x14ac:dyDescent="0.25">
      <c r="B239" s="2"/>
      <c r="C239" s="2"/>
      <c r="D239" s="3"/>
      <c r="E239" s="3"/>
      <c r="F239" s="3"/>
    </row>
    <row r="240" spans="2:6" x14ac:dyDescent="0.25">
      <c r="B240" s="2"/>
      <c r="C240" s="2"/>
      <c r="D240" s="3"/>
      <c r="E240" s="3"/>
      <c r="F240" s="3"/>
    </row>
    <row r="241" spans="2:6" x14ac:dyDescent="0.25">
      <c r="B241" s="2"/>
      <c r="C241" s="2"/>
      <c r="D241" s="3"/>
      <c r="E241" s="3"/>
      <c r="F241" s="3"/>
    </row>
    <row r="242" spans="2:6" x14ac:dyDescent="0.25">
      <c r="B242" s="2"/>
      <c r="C242" s="2"/>
      <c r="D242" s="3"/>
      <c r="E242" s="3"/>
      <c r="F242" s="3"/>
    </row>
    <row r="243" spans="2:6" x14ac:dyDescent="0.25">
      <c r="B243" s="2"/>
      <c r="C243" s="2"/>
      <c r="D243" s="3"/>
      <c r="E243" s="3"/>
      <c r="F243" s="3"/>
    </row>
    <row r="244" spans="2:6" x14ac:dyDescent="0.25">
      <c r="B244" s="2"/>
      <c r="C244" s="2"/>
      <c r="D244" s="3"/>
      <c r="E244" s="3"/>
      <c r="F244" s="3"/>
    </row>
    <row r="245" spans="2:6" x14ac:dyDescent="0.25">
      <c r="B245" s="2"/>
      <c r="C245" s="2"/>
      <c r="D245" s="3"/>
      <c r="E245" s="3"/>
      <c r="F245" s="3"/>
    </row>
    <row r="246" spans="2:6" x14ac:dyDescent="0.25">
      <c r="B246" s="2"/>
      <c r="C246" s="2"/>
      <c r="D246" s="3"/>
      <c r="E246" s="3"/>
      <c r="F246" s="3"/>
    </row>
    <row r="247" spans="2:6" x14ac:dyDescent="0.25">
      <c r="B247" s="2"/>
      <c r="C247" s="2"/>
      <c r="D247" s="3"/>
      <c r="E247" s="3"/>
      <c r="F247" s="3"/>
    </row>
    <row r="248" spans="2:6" x14ac:dyDescent="0.25">
      <c r="B248" s="2"/>
      <c r="C248" s="2"/>
      <c r="D248" s="3"/>
      <c r="E248" s="3"/>
      <c r="F248" s="3"/>
    </row>
    <row r="249" spans="2:6" x14ac:dyDescent="0.25">
      <c r="B249" s="2"/>
      <c r="C249" s="2"/>
      <c r="D249" s="3"/>
      <c r="E249" s="3"/>
      <c r="F249" s="3"/>
    </row>
    <row r="250" spans="2:6" x14ac:dyDescent="0.25">
      <c r="B250" s="2"/>
      <c r="C250" s="2"/>
      <c r="D250" s="3"/>
      <c r="E250" s="3"/>
      <c r="F250" s="3"/>
    </row>
    <row r="251" spans="2:6" x14ac:dyDescent="0.25">
      <c r="B251" s="2"/>
      <c r="C251" s="2"/>
      <c r="D251" s="3"/>
      <c r="E251" s="3"/>
      <c r="F251" s="3"/>
    </row>
    <row r="252" spans="2:6" x14ac:dyDescent="0.25">
      <c r="B252" s="2"/>
      <c r="C252" s="2"/>
      <c r="D252" s="3"/>
      <c r="E252" s="3"/>
      <c r="F252" s="3"/>
    </row>
    <row r="253" spans="2:6" x14ac:dyDescent="0.25">
      <c r="B253" s="2"/>
      <c r="C253" s="2"/>
      <c r="D253" s="3"/>
      <c r="E253" s="3"/>
      <c r="F253" s="3"/>
    </row>
    <row r="254" spans="2:6" x14ac:dyDescent="0.25">
      <c r="B254" s="2"/>
      <c r="C254" s="2"/>
      <c r="D254" s="3"/>
      <c r="E254" s="3"/>
      <c r="F254" s="3"/>
    </row>
    <row r="255" spans="2:6" x14ac:dyDescent="0.25">
      <c r="B255" s="2"/>
      <c r="C255" s="2"/>
      <c r="D255" s="3"/>
      <c r="E255" s="3"/>
      <c r="F255" s="3"/>
    </row>
    <row r="256" spans="2:6" x14ac:dyDescent="0.25">
      <c r="B256" s="2"/>
      <c r="C256" s="2"/>
      <c r="D256" s="3"/>
      <c r="E256" s="3"/>
      <c r="F256" s="3"/>
    </row>
    <row r="257" spans="2:6" x14ac:dyDescent="0.25">
      <c r="B257" s="2"/>
      <c r="C257" s="2"/>
      <c r="D257" s="3"/>
      <c r="E257" s="3"/>
      <c r="F257" s="3"/>
    </row>
    <row r="258" spans="2:6" x14ac:dyDescent="0.25">
      <c r="B258" s="2"/>
      <c r="C258" s="2"/>
      <c r="D258" s="3"/>
      <c r="E258" s="3"/>
      <c r="F258" s="3"/>
    </row>
    <row r="259" spans="2:6" x14ac:dyDescent="0.25">
      <c r="B259" s="2"/>
      <c r="C259" s="2"/>
      <c r="D259" s="3"/>
      <c r="E259" s="3"/>
      <c r="F259" s="3"/>
    </row>
    <row r="260" spans="2:6" x14ac:dyDescent="0.25">
      <c r="B260" s="2"/>
      <c r="C260" s="2"/>
      <c r="D260" s="3"/>
      <c r="E260" s="3"/>
      <c r="F260" s="3"/>
    </row>
    <row r="261" spans="2:6" x14ac:dyDescent="0.25">
      <c r="B261" s="2"/>
      <c r="C261" s="2"/>
      <c r="D261" s="3"/>
      <c r="E261" s="3"/>
      <c r="F261" s="3"/>
    </row>
    <row r="262" spans="2:6" x14ac:dyDescent="0.25">
      <c r="B262" s="2"/>
      <c r="C262" s="2"/>
      <c r="D262" s="3"/>
      <c r="E262" s="3"/>
      <c r="F262" s="3"/>
    </row>
    <row r="263" spans="2:6" x14ac:dyDescent="0.25">
      <c r="B263" s="2"/>
      <c r="C263" s="2"/>
      <c r="D263" s="3"/>
      <c r="E263" s="3"/>
      <c r="F263" s="3"/>
    </row>
    <row r="264" spans="2:6" x14ac:dyDescent="0.25">
      <c r="B264" s="2"/>
      <c r="C264" s="2"/>
      <c r="D264" s="3"/>
      <c r="E264" s="3"/>
      <c r="F264" s="3"/>
    </row>
    <row r="265" spans="2:6" x14ac:dyDescent="0.25">
      <c r="B265" s="2"/>
      <c r="C265" s="2"/>
      <c r="D265" s="3"/>
      <c r="E265" s="3"/>
      <c r="F265" s="3"/>
    </row>
    <row r="266" spans="2:6" x14ac:dyDescent="0.25">
      <c r="B266" s="2"/>
      <c r="C266" s="2"/>
      <c r="D266" s="3"/>
      <c r="E266" s="3"/>
      <c r="F266" s="3"/>
    </row>
    <row r="267" spans="2:6" x14ac:dyDescent="0.25">
      <c r="B267" s="2"/>
      <c r="C267" s="2"/>
      <c r="D267" s="3"/>
      <c r="E267" s="3"/>
      <c r="F267" s="3"/>
    </row>
    <row r="268" spans="2:6" x14ac:dyDescent="0.25">
      <c r="B268" s="2"/>
      <c r="C268" s="2"/>
      <c r="D268" s="3"/>
      <c r="E268" s="3"/>
      <c r="F268" s="3"/>
    </row>
    <row r="269" spans="2:6" x14ac:dyDescent="0.25">
      <c r="B269" s="2"/>
      <c r="C269" s="2"/>
      <c r="D269" s="3"/>
      <c r="E269" s="3"/>
      <c r="F269" s="3"/>
    </row>
    <row r="270" spans="2:6" x14ac:dyDescent="0.25">
      <c r="B270" s="2"/>
      <c r="C270" s="2"/>
      <c r="D270" s="3"/>
      <c r="E270" s="3"/>
      <c r="F270" s="3"/>
    </row>
    <row r="271" spans="2:6" x14ac:dyDescent="0.25">
      <c r="B271" s="2"/>
      <c r="C271" s="2"/>
      <c r="D271" s="3"/>
      <c r="E271" s="3"/>
      <c r="F271" s="3"/>
    </row>
    <row r="272" spans="2:6" x14ac:dyDescent="0.25">
      <c r="B272" s="2"/>
      <c r="C272" s="2"/>
      <c r="D272" s="3"/>
      <c r="E272" s="3"/>
      <c r="F272" s="3"/>
    </row>
    <row r="273" spans="2:6" x14ac:dyDescent="0.25">
      <c r="B273" s="2"/>
      <c r="C273" s="2"/>
      <c r="D273" s="3"/>
      <c r="E273" s="3"/>
      <c r="F273" s="3"/>
    </row>
    <row r="274" spans="2:6" x14ac:dyDescent="0.25">
      <c r="B274" s="2"/>
      <c r="C274" s="2"/>
      <c r="D274" s="3"/>
      <c r="E274" s="3"/>
      <c r="F274" s="3"/>
    </row>
    <row r="275" spans="2:6" x14ac:dyDescent="0.25">
      <c r="B275" s="2"/>
      <c r="C275" s="2"/>
      <c r="D275" s="3"/>
      <c r="E275" s="3"/>
      <c r="F275" s="3"/>
    </row>
    <row r="276" spans="2:6" x14ac:dyDescent="0.25">
      <c r="B276" s="2"/>
      <c r="C276" s="2"/>
      <c r="D276" s="3"/>
      <c r="E276" s="3"/>
      <c r="F276" s="3"/>
    </row>
    <row r="277" spans="2:6" x14ac:dyDescent="0.25">
      <c r="B277" s="2"/>
      <c r="C277" s="2"/>
      <c r="D277" s="3"/>
      <c r="E277" s="3"/>
      <c r="F277" s="3"/>
    </row>
    <row r="278" spans="2:6" x14ac:dyDescent="0.25">
      <c r="B278" s="2"/>
      <c r="C278" s="2"/>
      <c r="D278" s="3"/>
      <c r="E278" s="3"/>
      <c r="F278" s="3"/>
    </row>
    <row r="279" spans="2:6" x14ac:dyDescent="0.25">
      <c r="B279" s="2"/>
      <c r="C279" s="2"/>
      <c r="D279" s="3"/>
      <c r="E279" s="3"/>
      <c r="F279" s="3"/>
    </row>
    <row r="280" spans="2:6" x14ac:dyDescent="0.25">
      <c r="B280" s="2"/>
      <c r="C280" s="2"/>
      <c r="D280" s="3"/>
      <c r="E280" s="3"/>
      <c r="F280" s="3"/>
    </row>
    <row r="281" spans="2:6" x14ac:dyDescent="0.25">
      <c r="B281" s="2"/>
      <c r="C281" s="2"/>
      <c r="D281" s="3"/>
      <c r="E281" s="3"/>
      <c r="F281" s="3"/>
    </row>
    <row r="282" spans="2:6" x14ac:dyDescent="0.25">
      <c r="B282" s="2"/>
      <c r="C282" s="2"/>
      <c r="D282" s="3"/>
      <c r="E282" s="3"/>
      <c r="F282" s="3"/>
    </row>
    <row r="283" spans="2:6" x14ac:dyDescent="0.25">
      <c r="B283" s="2"/>
      <c r="C283" s="2"/>
      <c r="D283" s="3"/>
      <c r="E283" s="3"/>
      <c r="F283" s="3"/>
    </row>
    <row r="284" spans="2:6" x14ac:dyDescent="0.25">
      <c r="B284" s="2"/>
      <c r="C284" s="2"/>
      <c r="D284" s="3"/>
      <c r="E284" s="3"/>
      <c r="F284" s="3"/>
    </row>
    <row r="285" spans="2:6" x14ac:dyDescent="0.25">
      <c r="B285" s="2"/>
      <c r="C285" s="2"/>
      <c r="D285" s="3"/>
      <c r="E285" s="3"/>
      <c r="F285" s="3"/>
    </row>
    <row r="286" spans="2:6" x14ac:dyDescent="0.25">
      <c r="B286" s="2"/>
      <c r="C286" s="2"/>
      <c r="D286" s="3"/>
      <c r="E286" s="3"/>
      <c r="F286" s="3"/>
    </row>
    <row r="287" spans="2:6" x14ac:dyDescent="0.25">
      <c r="B287" s="2"/>
      <c r="C287" s="2"/>
      <c r="D287" s="3"/>
      <c r="E287" s="3"/>
      <c r="F287" s="3"/>
    </row>
    <row r="288" spans="2:6" x14ac:dyDescent="0.25">
      <c r="B288" s="2"/>
      <c r="C288" s="2"/>
      <c r="D288" s="3"/>
      <c r="E288" s="3"/>
      <c r="F288" s="3"/>
    </row>
    <row r="289" spans="2:6" x14ac:dyDescent="0.25">
      <c r="B289" s="2"/>
      <c r="C289" s="2"/>
      <c r="D289" s="3"/>
      <c r="E289" s="3"/>
      <c r="F289" s="3"/>
    </row>
    <row r="290" spans="2:6" x14ac:dyDescent="0.25">
      <c r="B290" s="2"/>
      <c r="C290" s="2"/>
      <c r="D290" s="3"/>
      <c r="E290" s="3"/>
      <c r="F290" s="3"/>
    </row>
    <row r="291" spans="2:6" x14ac:dyDescent="0.25">
      <c r="B291" s="2"/>
      <c r="C291" s="2"/>
      <c r="D291" s="3"/>
      <c r="E291" s="3"/>
      <c r="F291" s="3"/>
    </row>
    <row r="292" spans="2:6" x14ac:dyDescent="0.25">
      <c r="B292" s="2"/>
      <c r="C292" s="2"/>
      <c r="D292" s="3"/>
      <c r="E292" s="3"/>
      <c r="F292" s="3"/>
    </row>
    <row r="293" spans="2:6" x14ac:dyDescent="0.25">
      <c r="B293" s="2"/>
      <c r="C293" s="2"/>
      <c r="D293" s="3"/>
      <c r="E293" s="3"/>
      <c r="F293" s="3"/>
    </row>
    <row r="294" spans="2:6" x14ac:dyDescent="0.25">
      <c r="B294" s="2"/>
      <c r="C294" s="2"/>
      <c r="D294" s="3"/>
      <c r="E294" s="3"/>
      <c r="F294" s="3"/>
    </row>
    <row r="295" spans="2:6" x14ac:dyDescent="0.25">
      <c r="B295" s="2"/>
      <c r="C295" s="2"/>
      <c r="D295" s="3"/>
      <c r="E295" s="3"/>
      <c r="F295" s="3"/>
    </row>
    <row r="296" spans="2:6" x14ac:dyDescent="0.25">
      <c r="B296" s="2"/>
      <c r="C296" s="2"/>
      <c r="D296" s="3"/>
      <c r="E296" s="3"/>
      <c r="F296" s="3"/>
    </row>
    <row r="297" spans="2:6" x14ac:dyDescent="0.25">
      <c r="B297" s="2"/>
      <c r="C297" s="2"/>
      <c r="D297" s="3"/>
      <c r="E297" s="3"/>
      <c r="F297" s="3"/>
    </row>
    <row r="298" spans="2:6" x14ac:dyDescent="0.25">
      <c r="B298" s="2"/>
      <c r="C298" s="2"/>
      <c r="D298" s="3"/>
      <c r="E298" s="3"/>
      <c r="F298" s="3"/>
    </row>
    <row r="299" spans="2:6" x14ac:dyDescent="0.25">
      <c r="B299" s="2"/>
      <c r="C299" s="2"/>
      <c r="D299" s="3"/>
      <c r="E299" s="3"/>
      <c r="F299" s="3"/>
    </row>
    <row r="300" spans="2:6" x14ac:dyDescent="0.25">
      <c r="B300" s="2"/>
      <c r="C300" s="2"/>
      <c r="D300" s="3"/>
      <c r="E300" s="3"/>
      <c r="F300" s="3"/>
    </row>
    <row r="301" spans="2:6" x14ac:dyDescent="0.25">
      <c r="B301" s="2"/>
      <c r="C301" s="2"/>
      <c r="D301" s="3"/>
      <c r="E301" s="3"/>
      <c r="F301" s="3"/>
    </row>
    <row r="302" spans="2:6" x14ac:dyDescent="0.25">
      <c r="B302" s="2"/>
      <c r="C302" s="2"/>
      <c r="D302" s="3"/>
      <c r="E302" s="3"/>
      <c r="F302" s="3"/>
    </row>
    <row r="303" spans="2:6" x14ac:dyDescent="0.25">
      <c r="B303" s="2"/>
      <c r="C303" s="2"/>
      <c r="D303" s="3"/>
      <c r="E303" s="3"/>
      <c r="F303" s="3"/>
    </row>
    <row r="304" spans="2:6" x14ac:dyDescent="0.25">
      <c r="B304" s="2"/>
      <c r="C304" s="2"/>
      <c r="D304" s="3"/>
      <c r="E304" s="3"/>
      <c r="F304" s="3"/>
    </row>
    <row r="305" spans="2:6" x14ac:dyDescent="0.25">
      <c r="B305" s="2"/>
      <c r="C305" s="2"/>
      <c r="D305" s="3"/>
      <c r="E305" s="3"/>
      <c r="F305" s="3"/>
    </row>
    <row r="306" spans="2:6" x14ac:dyDescent="0.25">
      <c r="B306" s="2"/>
      <c r="C306" s="2"/>
      <c r="D306" s="3"/>
      <c r="E306" s="3"/>
      <c r="F306" s="3"/>
    </row>
    <row r="307" spans="2:6" x14ac:dyDescent="0.25">
      <c r="B307" s="2"/>
      <c r="C307" s="2"/>
      <c r="D307" s="3"/>
      <c r="E307" s="3"/>
      <c r="F307" s="3"/>
    </row>
    <row r="308" spans="2:6" x14ac:dyDescent="0.25">
      <c r="B308" s="2"/>
      <c r="C308" s="2"/>
      <c r="D308" s="3"/>
      <c r="E308" s="3"/>
      <c r="F308" s="3"/>
    </row>
    <row r="309" spans="2:6" x14ac:dyDescent="0.25">
      <c r="B309" s="2"/>
      <c r="C309" s="2"/>
      <c r="D309" s="3"/>
      <c r="E309" s="3"/>
      <c r="F309" s="3"/>
    </row>
    <row r="310" spans="2:6" x14ac:dyDescent="0.25">
      <c r="B310" s="2"/>
      <c r="C310" s="2"/>
      <c r="D310" s="3"/>
      <c r="E310" s="3"/>
      <c r="F310" s="3"/>
    </row>
    <row r="311" spans="2:6" x14ac:dyDescent="0.25">
      <c r="B311" s="2"/>
      <c r="C311" s="2"/>
      <c r="D311" s="3"/>
      <c r="E311" s="3"/>
      <c r="F311" s="3"/>
    </row>
    <row r="312" spans="2:6" x14ac:dyDescent="0.25">
      <c r="B312" s="2"/>
      <c r="C312" s="2"/>
      <c r="D312" s="3"/>
      <c r="E312" s="3"/>
      <c r="F312" s="3"/>
    </row>
    <row r="313" spans="2:6" x14ac:dyDescent="0.25">
      <c r="B313" s="2"/>
      <c r="C313" s="2"/>
      <c r="D313" s="3"/>
      <c r="E313" s="3"/>
      <c r="F313" s="3"/>
    </row>
    <row r="314" spans="2:6" x14ac:dyDescent="0.25">
      <c r="B314" s="2"/>
      <c r="C314" s="2"/>
      <c r="D314" s="3"/>
      <c r="E314" s="3"/>
      <c r="F314" s="3"/>
    </row>
    <row r="315" spans="2:6" x14ac:dyDescent="0.25">
      <c r="B315" s="2"/>
      <c r="C315" s="2"/>
      <c r="D315" s="3"/>
      <c r="E315" s="3"/>
      <c r="F315" s="3"/>
    </row>
    <row r="316" spans="2:6" x14ac:dyDescent="0.25">
      <c r="B316" s="2"/>
      <c r="C316" s="2"/>
      <c r="D316" s="3"/>
      <c r="E316" s="3"/>
      <c r="F316" s="3"/>
    </row>
    <row r="317" spans="2:6" x14ac:dyDescent="0.25">
      <c r="B317" s="2"/>
      <c r="C317" s="2"/>
      <c r="D317" s="3"/>
      <c r="E317" s="3"/>
      <c r="F317" s="3"/>
    </row>
    <row r="318" spans="2:6" x14ac:dyDescent="0.25">
      <c r="B318" s="2"/>
      <c r="C318" s="2"/>
      <c r="D318" s="3"/>
      <c r="E318" s="3"/>
      <c r="F318" s="3"/>
    </row>
    <row r="319" spans="2:6" x14ac:dyDescent="0.25">
      <c r="B319" s="2"/>
      <c r="C319" s="2"/>
      <c r="D319" s="3"/>
      <c r="E319" s="3"/>
      <c r="F319" s="3"/>
    </row>
    <row r="320" spans="2:6" x14ac:dyDescent="0.25">
      <c r="B320" s="2"/>
      <c r="C320" s="2"/>
      <c r="D320" s="3"/>
      <c r="E320" s="3"/>
      <c r="F320" s="3"/>
    </row>
    <row r="321" spans="2:6" x14ac:dyDescent="0.25">
      <c r="B321" s="2"/>
      <c r="C321" s="2"/>
      <c r="D321" s="3"/>
      <c r="E321" s="3"/>
      <c r="F321" s="3"/>
    </row>
    <row r="322" spans="2:6" x14ac:dyDescent="0.25">
      <c r="B322" s="2"/>
      <c r="C322" s="2"/>
      <c r="D322" s="3"/>
      <c r="E322" s="3"/>
      <c r="F322" s="3"/>
    </row>
    <row r="323" spans="2:6" x14ac:dyDescent="0.25">
      <c r="B323" s="2"/>
      <c r="C323" s="2"/>
      <c r="D323" s="3"/>
      <c r="E323" s="3"/>
      <c r="F323" s="3"/>
    </row>
    <row r="324" spans="2:6" x14ac:dyDescent="0.25">
      <c r="B324" s="2"/>
      <c r="C324" s="2"/>
      <c r="D324" s="3"/>
      <c r="E324" s="3"/>
      <c r="F324" s="3"/>
    </row>
    <row r="325" spans="2:6" x14ac:dyDescent="0.25">
      <c r="B325" s="2"/>
      <c r="C325" s="2"/>
      <c r="D325" s="3"/>
      <c r="E325" s="3"/>
      <c r="F325" s="3"/>
    </row>
    <row r="326" spans="2:6" x14ac:dyDescent="0.25">
      <c r="B326" s="2"/>
      <c r="C326" s="2"/>
      <c r="D326" s="3"/>
      <c r="E326" s="3"/>
      <c r="F326" s="3"/>
    </row>
    <row r="327" spans="2:6" x14ac:dyDescent="0.25">
      <c r="B327" s="2"/>
      <c r="C327" s="2"/>
      <c r="D327" s="3"/>
      <c r="E327" s="3"/>
      <c r="F327" s="3"/>
    </row>
    <row r="328" spans="2:6" x14ac:dyDescent="0.25">
      <c r="B328" s="2"/>
      <c r="C328" s="2"/>
      <c r="D328" s="3"/>
      <c r="E328" s="3"/>
      <c r="F328" s="3"/>
    </row>
    <row r="329" spans="2:6" x14ac:dyDescent="0.25">
      <c r="B329" s="2"/>
      <c r="C329" s="2"/>
      <c r="D329" s="3"/>
      <c r="E329" s="3"/>
      <c r="F329" s="3"/>
    </row>
    <row r="330" spans="2:6" x14ac:dyDescent="0.25">
      <c r="B330" s="2"/>
      <c r="C330" s="2"/>
      <c r="D330" s="3"/>
      <c r="E330" s="3"/>
      <c r="F330" s="3"/>
    </row>
    <row r="331" spans="2:6" x14ac:dyDescent="0.25">
      <c r="B331" s="2"/>
      <c r="C331" s="2"/>
      <c r="D331" s="3"/>
      <c r="E331" s="3"/>
      <c r="F331" s="3"/>
    </row>
    <row r="332" spans="2:6" x14ac:dyDescent="0.25">
      <c r="B332" s="2"/>
      <c r="C332" s="2"/>
      <c r="D332" s="3"/>
      <c r="E332" s="3"/>
      <c r="F332" s="3"/>
    </row>
    <row r="333" spans="2:6" x14ac:dyDescent="0.25">
      <c r="B333" s="2"/>
      <c r="C333" s="2"/>
      <c r="D333" s="3"/>
      <c r="E333" s="3"/>
      <c r="F333" s="3"/>
    </row>
    <row r="334" spans="2:6" x14ac:dyDescent="0.25">
      <c r="B334" s="2"/>
      <c r="C334" s="2"/>
      <c r="D334" s="3"/>
      <c r="E334" s="3"/>
      <c r="F334" s="3"/>
    </row>
    <row r="335" spans="2:6" x14ac:dyDescent="0.25">
      <c r="B335" s="2"/>
      <c r="C335" s="2"/>
      <c r="D335" s="3"/>
      <c r="E335" s="3"/>
      <c r="F335" s="3"/>
    </row>
    <row r="336" spans="2:6" x14ac:dyDescent="0.25">
      <c r="B336" s="2"/>
      <c r="C336" s="2"/>
      <c r="D336" s="3"/>
      <c r="E336" s="3"/>
      <c r="F336" s="3"/>
    </row>
    <row r="337" spans="2:6" x14ac:dyDescent="0.25">
      <c r="B337" s="2"/>
      <c r="C337" s="2"/>
      <c r="D337" s="3"/>
      <c r="E337" s="3"/>
      <c r="F337" s="3"/>
    </row>
    <row r="338" spans="2:6" x14ac:dyDescent="0.25">
      <c r="B338" s="2"/>
      <c r="C338" s="2"/>
      <c r="D338" s="3"/>
      <c r="E338" s="3"/>
      <c r="F338" s="3"/>
    </row>
    <row r="339" spans="2:6" x14ac:dyDescent="0.25">
      <c r="B339" s="2"/>
      <c r="C339" s="2"/>
      <c r="D339" s="3"/>
      <c r="E339" s="3"/>
      <c r="F339" s="3"/>
    </row>
    <row r="340" spans="2:6" x14ac:dyDescent="0.25">
      <c r="B340" s="2"/>
      <c r="C340" s="2"/>
      <c r="D340" s="3"/>
      <c r="E340" s="3"/>
      <c r="F340" s="3"/>
    </row>
    <row r="341" spans="2:6" x14ac:dyDescent="0.25">
      <c r="B341" s="2"/>
      <c r="C341" s="2"/>
      <c r="D341" s="3"/>
      <c r="E341" s="3"/>
      <c r="F341" s="3"/>
    </row>
    <row r="342" spans="2:6" x14ac:dyDescent="0.25">
      <c r="B342" s="2"/>
      <c r="C342" s="2"/>
      <c r="D342" s="3"/>
      <c r="E342" s="3"/>
      <c r="F342" s="3"/>
    </row>
    <row r="343" spans="2:6" x14ac:dyDescent="0.25">
      <c r="B343" s="2"/>
      <c r="C343" s="2"/>
      <c r="D343" s="3"/>
      <c r="E343" s="3"/>
      <c r="F343" s="3"/>
    </row>
    <row r="344" spans="2:6" x14ac:dyDescent="0.25">
      <c r="B344" s="2"/>
      <c r="C344" s="2"/>
      <c r="D344" s="3"/>
      <c r="E344" s="3"/>
      <c r="F344" s="3"/>
    </row>
    <row r="345" spans="2:6" x14ac:dyDescent="0.25">
      <c r="B345" s="2"/>
      <c r="C345" s="2"/>
      <c r="D345" s="3"/>
      <c r="E345" s="3"/>
      <c r="F345" s="3"/>
    </row>
    <row r="346" spans="2:6" x14ac:dyDescent="0.25">
      <c r="B346" s="2"/>
      <c r="C346" s="2"/>
      <c r="D346" s="3"/>
      <c r="E346" s="3"/>
      <c r="F346" s="3"/>
    </row>
    <row r="347" spans="2:6" x14ac:dyDescent="0.25">
      <c r="B347" s="2"/>
      <c r="C347" s="2"/>
      <c r="D347" s="3"/>
      <c r="E347" s="3"/>
      <c r="F347" s="3"/>
    </row>
    <row r="348" spans="2:6" x14ac:dyDescent="0.25">
      <c r="B348" s="2"/>
      <c r="C348" s="2"/>
      <c r="D348" s="3"/>
      <c r="E348" s="3"/>
      <c r="F348" s="3"/>
    </row>
    <row r="349" spans="2:6" x14ac:dyDescent="0.25">
      <c r="B349" s="2"/>
      <c r="C349" s="2"/>
      <c r="D349" s="3"/>
      <c r="E349" s="3"/>
      <c r="F349" s="3"/>
    </row>
    <row r="350" spans="2:6" x14ac:dyDescent="0.25">
      <c r="B350" s="2"/>
      <c r="C350" s="2"/>
      <c r="D350" s="3"/>
      <c r="E350" s="3"/>
      <c r="F350" s="3"/>
    </row>
    <row r="351" spans="2:6" x14ac:dyDescent="0.25">
      <c r="B351" s="2"/>
      <c r="C351" s="2"/>
      <c r="D351" s="3"/>
      <c r="E351" s="3"/>
      <c r="F351" s="3"/>
    </row>
    <row r="352" spans="2:6" x14ac:dyDescent="0.25">
      <c r="B352" s="2"/>
      <c r="C352" s="2"/>
      <c r="D352" s="3"/>
      <c r="E352" s="3"/>
      <c r="F352" s="3"/>
    </row>
    <row r="353" spans="2:6" x14ac:dyDescent="0.25">
      <c r="B353" s="2"/>
      <c r="C353" s="2"/>
      <c r="D353" s="3"/>
      <c r="E353" s="3"/>
      <c r="F353" s="3"/>
    </row>
    <row r="354" spans="2:6" x14ac:dyDescent="0.25">
      <c r="B354" s="2"/>
      <c r="C354" s="2"/>
      <c r="D354" s="3"/>
      <c r="E354" s="3"/>
      <c r="F354" s="3"/>
    </row>
    <row r="355" spans="2:6" x14ac:dyDescent="0.25">
      <c r="B355" s="2"/>
      <c r="C355" s="2"/>
      <c r="D355" s="3"/>
      <c r="E355" s="3"/>
      <c r="F355" s="3"/>
    </row>
    <row r="356" spans="2:6" x14ac:dyDescent="0.25">
      <c r="B356" s="2"/>
      <c r="C356" s="2"/>
      <c r="D356" s="3"/>
      <c r="E356" s="3"/>
      <c r="F356" s="3"/>
    </row>
    <row r="357" spans="2:6" x14ac:dyDescent="0.25">
      <c r="B357" s="2"/>
      <c r="C357" s="2"/>
      <c r="D357" s="3"/>
      <c r="E357" s="3"/>
      <c r="F357" s="3"/>
    </row>
    <row r="358" spans="2:6" x14ac:dyDescent="0.25">
      <c r="B358" s="2"/>
      <c r="C358" s="2"/>
      <c r="D358" s="3"/>
      <c r="E358" s="3"/>
      <c r="F358" s="3"/>
    </row>
    <row r="359" spans="2:6" x14ac:dyDescent="0.25">
      <c r="B359" s="2"/>
      <c r="C359" s="2"/>
      <c r="D359" s="3"/>
      <c r="E359" s="3"/>
      <c r="F359" s="3"/>
    </row>
    <row r="360" spans="2:6" x14ac:dyDescent="0.25">
      <c r="B360" s="2"/>
      <c r="C360" s="2"/>
      <c r="D360" s="3"/>
      <c r="E360" s="3"/>
      <c r="F360" s="3"/>
    </row>
    <row r="361" spans="2:6" x14ac:dyDescent="0.25">
      <c r="B361" s="2"/>
      <c r="C361" s="2"/>
      <c r="D361" s="3"/>
      <c r="E361" s="3"/>
      <c r="F361" s="3"/>
    </row>
    <row r="362" spans="2:6" x14ac:dyDescent="0.25">
      <c r="B362" s="2"/>
      <c r="C362" s="2"/>
      <c r="D362" s="3"/>
      <c r="E362" s="3"/>
      <c r="F362" s="3"/>
    </row>
    <row r="363" spans="2:6" x14ac:dyDescent="0.25">
      <c r="B363" s="2"/>
      <c r="C363" s="2"/>
      <c r="D363" s="3"/>
      <c r="E363" s="3"/>
      <c r="F363" s="3"/>
    </row>
    <row r="364" spans="2:6" x14ac:dyDescent="0.25">
      <c r="B364" s="2"/>
      <c r="C364" s="2"/>
      <c r="D364" s="3"/>
      <c r="E364" s="3"/>
      <c r="F364" s="3"/>
    </row>
    <row r="365" spans="2:6" x14ac:dyDescent="0.25">
      <c r="B365" s="2"/>
      <c r="C365" s="2"/>
      <c r="D365" s="3"/>
      <c r="E365" s="3"/>
      <c r="F365" s="3"/>
    </row>
    <row r="366" spans="2:6" x14ac:dyDescent="0.25">
      <c r="B366" s="2"/>
      <c r="C366" s="2"/>
      <c r="D366" s="3"/>
      <c r="E366" s="3"/>
      <c r="F366" s="3"/>
    </row>
    <row r="367" spans="2:6" x14ac:dyDescent="0.25">
      <c r="B367" s="2"/>
      <c r="C367" s="2"/>
      <c r="D367" s="3"/>
      <c r="E367" s="3"/>
      <c r="F367" s="3"/>
    </row>
    <row r="368" spans="2:6" x14ac:dyDescent="0.25">
      <c r="B368" s="2"/>
      <c r="C368" s="2"/>
      <c r="D368" s="3"/>
      <c r="E368" s="3"/>
      <c r="F368" s="3"/>
    </row>
    <row r="369" spans="2:6" x14ac:dyDescent="0.25">
      <c r="B369" s="2"/>
      <c r="C369" s="2"/>
      <c r="D369" s="3"/>
      <c r="E369" s="3"/>
      <c r="F369" s="3"/>
    </row>
    <row r="370" spans="2:6" x14ac:dyDescent="0.25">
      <c r="B370" s="2"/>
      <c r="C370" s="2"/>
      <c r="D370" s="3"/>
      <c r="E370" s="3"/>
      <c r="F370" s="3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Mifflin County School District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fmcms</dc:creator>
  <cp:lastModifiedBy>fmcms</cp:lastModifiedBy>
  <dcterms:created xsi:type="dcterms:W3CDTF">2014-10-21T15:09:34Z</dcterms:created>
  <dcterms:modified xsi:type="dcterms:W3CDTF">2016-10-20T14:05:01Z</dcterms:modified>
</cp:coreProperties>
</file>